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Z:\PZ210562_東濃中部病院事務組合／東濃中部地域新病院建設（統合）建設計画\(pj_EX)PZ210562_東濃中部病院事務組合／東濃中部地域新病院建設（統合）建設計画\01_共有フォルダ TCH⇔NCM\20_DBプロポーザル交付資料\HP公開\"/>
    </mc:Choice>
  </mc:AlternateContent>
  <xr:revisionPtr revIDLastSave="0" documentId="13_ncr:1_{D5E55D45-FB34-4529-9D24-E9B759ECF6B0}" xr6:coauthVersionLast="47" xr6:coauthVersionMax="47" xr10:uidLastSave="{00000000-0000-0000-0000-000000000000}"/>
  <bookViews>
    <workbookView xWindow="43455" yWindow="1260" windowWidth="11355" windowHeight="13350" tabRatio="926" xr2:uid="{00000000-000D-0000-FFFF-FFFF00000000}"/>
  </bookViews>
  <sheets>
    <sheet name="様式15-1（見積書表紙）" sheetId="1" r:id="rId1"/>
    <sheet name="様式15-2（設計）" sheetId="2" r:id="rId2"/>
    <sheet name="様式15-3（建設）" sheetId="3" r:id="rId3"/>
    <sheet name="様式15-4（病院中項目）" sheetId="4" r:id="rId4"/>
    <sheet name="様式15-5（リニアック中項目）" sheetId="5" r:id="rId5"/>
    <sheet name="様式15-６（エネセン中項目）" sheetId="6" r:id="rId6"/>
    <sheet name="様式15-7（車庫中項目）" sheetId="7" r:id="rId7"/>
    <sheet name="様式15-8（ボンベ中項目）" sheetId="8" r:id="rId8"/>
    <sheet name="様式15-9（保育中項目）" sheetId="9" r:id="rId9"/>
    <sheet name="様式15-10（外構中項目）" sheetId="11" r:id="rId10"/>
    <sheet name="様式15-10（単価数量）" sheetId="10" r:id="rId11"/>
  </sheets>
  <definedNames>
    <definedName name="_xlnm.Print_Area" localSheetId="0">'様式15-1（見積書表紙）'!$A$1:$I$32</definedName>
    <definedName name="_xlnm.Print_Area" localSheetId="9">'様式15-10（外構中項目）'!$B$1:$H$20</definedName>
    <definedName name="_xlnm.Print_Area" localSheetId="10">'様式15-10（単価数量）'!$B$1:$G$144</definedName>
    <definedName name="_xlnm.Print_Area" localSheetId="1">'様式15-2（設計）'!$A$1:$H$62</definedName>
    <definedName name="_xlnm.Print_Area" localSheetId="2">'様式15-3（建設）'!$A$1:$H$28</definedName>
    <definedName name="_xlnm.Print_Area" localSheetId="3">'様式15-4（病院中項目）'!$B$1:$H$132</definedName>
    <definedName name="_xlnm.Print_Area" localSheetId="4">'様式15-5（リニアック中項目）'!$B$1:$H$107</definedName>
    <definedName name="_xlnm.Print_Area" localSheetId="5">'様式15-６（エネセン中項目）'!$B$1:$H$108</definedName>
    <definedName name="_xlnm.Print_Area" localSheetId="6">'様式15-7（車庫中項目）'!$B$1:$H$81</definedName>
    <definedName name="_xlnm.Print_Area" localSheetId="7">'様式15-8（ボンベ中項目）'!$B$1:$H$79</definedName>
    <definedName name="_xlnm.Print_Area" localSheetId="8">'様式15-9（保育中項目）'!$B$1:$H$114</definedName>
    <definedName name="_xlnm.Print_Titles" localSheetId="9">'様式15-10（外構中項目）'!$4:$4</definedName>
    <definedName name="_xlnm.Print_Titles" localSheetId="10">'様式15-10（単価数量）'!$2:$4</definedName>
    <definedName name="_xlnm.Print_Titles" localSheetId="3">'様式15-4（病院中項目）'!$4:$4</definedName>
    <definedName name="_xlnm.Print_Titles" localSheetId="4">'様式15-5（リニアック中項目）'!$4:$4</definedName>
    <definedName name="_xlnm.Print_Titles" localSheetId="5">'様式15-６（エネセン中項目）'!$4:$4</definedName>
    <definedName name="_xlnm.Print_Titles" localSheetId="6">'様式15-7（車庫中項目）'!$4:$4</definedName>
    <definedName name="_xlnm.Print_Titles" localSheetId="7">'様式15-8（ボンベ中項目）'!$4:$4</definedName>
    <definedName name="_xlnm.Print_Titles" localSheetId="8">'様式15-9（保育中項目）'!$4:$4</definedName>
    <definedName name="Z_7F90BA35_DDED_43FA_A6C2_4336968BB04F_.wvu.PrintArea" localSheetId="0" hidden="1">'様式15-1（見積書表紙）'!$A$1:$I$32</definedName>
    <definedName name="Z_7F90BA35_DDED_43FA_A6C2_4336968BB04F_.wvu.PrintArea" localSheetId="9" hidden="1">'様式15-10（外構中項目）'!$B$1:$H$20</definedName>
    <definedName name="Z_7F90BA35_DDED_43FA_A6C2_4336968BB04F_.wvu.PrintArea" localSheetId="10" hidden="1">'様式15-10（単価数量）'!$B$1:$G$139</definedName>
    <definedName name="Z_7F90BA35_DDED_43FA_A6C2_4336968BB04F_.wvu.PrintArea" localSheetId="1" hidden="1">'様式15-2（設計）'!$A$1:$H$62</definedName>
    <definedName name="Z_7F90BA35_DDED_43FA_A6C2_4336968BB04F_.wvu.PrintArea" localSheetId="2" hidden="1">'様式15-3（建設）'!$A$1:$H$31</definedName>
    <definedName name="Z_7F90BA35_DDED_43FA_A6C2_4336968BB04F_.wvu.PrintArea" localSheetId="3" hidden="1">'様式15-4（病院中項目）'!$B$1:$H$132</definedName>
    <definedName name="Z_7F90BA35_DDED_43FA_A6C2_4336968BB04F_.wvu.PrintArea" localSheetId="4" hidden="1">'様式15-5（リニアック中項目）'!$A$1:$H$107</definedName>
    <definedName name="Z_7F90BA35_DDED_43FA_A6C2_4336968BB04F_.wvu.PrintArea" localSheetId="5" hidden="1">'様式15-６（エネセン中項目）'!$A$1:$H$108</definedName>
    <definedName name="Z_7F90BA35_DDED_43FA_A6C2_4336968BB04F_.wvu.PrintArea" localSheetId="6" hidden="1">'様式15-7（車庫中項目）'!$A$1:$H$81</definedName>
    <definedName name="Z_7F90BA35_DDED_43FA_A6C2_4336968BB04F_.wvu.PrintArea" localSheetId="7" hidden="1">'様式15-8（ボンベ中項目）'!$A$1:$H$79</definedName>
    <definedName name="Z_7F90BA35_DDED_43FA_A6C2_4336968BB04F_.wvu.PrintArea" localSheetId="8" hidden="1">'様式15-9（保育中項目）'!$A$1:$H$114</definedName>
    <definedName name="Z_7F90BA35_DDED_43FA_A6C2_4336968BB04F_.wvu.PrintTitles" localSheetId="9" hidden="1">'様式15-10（外構中項目）'!$4:$4</definedName>
    <definedName name="Z_7F90BA35_DDED_43FA_A6C2_4336968BB04F_.wvu.PrintTitles" localSheetId="10" hidden="1">'様式15-10（単価数量）'!$2:$4</definedName>
    <definedName name="Z_7F90BA35_DDED_43FA_A6C2_4336968BB04F_.wvu.PrintTitles" localSheetId="3" hidden="1">'様式15-4（病院中項目）'!$4:$4</definedName>
  </definedNames>
  <calcPr calcId="191029"/>
  <customWorkbookViews>
    <customWorkbookView name="竹内　健 - 個人用ビュー" guid="{7F90BA35-DDED-43FA-A6C2-4336968BB04F}" mergeInterval="0" personalView="1" maximized="1" xWindow="904" yWindow="286" windowWidth="1936" windowHeight="1056" tabRatio="926" activeSheetId="4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2" i="4" l="1"/>
  <c r="G71" i="9"/>
  <c r="G67" i="9"/>
  <c r="G64" i="9"/>
  <c r="G6" i="9" s="1"/>
  <c r="G61" i="9"/>
  <c r="G58" i="9"/>
  <c r="G55" i="9"/>
  <c r="G52" i="9"/>
  <c r="G49" i="9"/>
  <c r="G45" i="9"/>
  <c r="G42" i="9"/>
  <c r="G39" i="9"/>
  <c r="G36" i="9"/>
  <c r="G33" i="9"/>
  <c r="G29" i="9"/>
  <c r="G23" i="9"/>
  <c r="G20" i="9"/>
  <c r="G17" i="9"/>
  <c r="G14" i="9"/>
  <c r="G10" i="9"/>
  <c r="G60" i="8"/>
  <c r="G57" i="8"/>
  <c r="G54" i="8"/>
  <c r="G51" i="8"/>
  <c r="G48" i="8"/>
  <c r="G45" i="8"/>
  <c r="G42" i="8"/>
  <c r="G39" i="8"/>
  <c r="G35" i="8"/>
  <c r="G32" i="8"/>
  <c r="G6" i="8" s="1"/>
  <c r="G28" i="8"/>
  <c r="G23" i="8"/>
  <c r="G20" i="8"/>
  <c r="G17" i="8"/>
  <c r="G14" i="8"/>
  <c r="G10" i="8"/>
  <c r="G60" i="7"/>
  <c r="G57" i="7"/>
  <c r="G54" i="7"/>
  <c r="G51" i="7"/>
  <c r="G48" i="7"/>
  <c r="G45" i="7"/>
  <c r="G42" i="7"/>
  <c r="G39" i="7"/>
  <c r="G35" i="7"/>
  <c r="G32" i="7"/>
  <c r="G28" i="7"/>
  <c r="G23" i="7"/>
  <c r="G20" i="7"/>
  <c r="G17" i="7"/>
  <c r="G14" i="7"/>
  <c r="G10" i="7"/>
  <c r="G6" i="7" s="1"/>
  <c r="G64" i="6"/>
  <c r="G61" i="6"/>
  <c r="G58" i="6"/>
  <c r="G55" i="6"/>
  <c r="G52" i="6"/>
  <c r="G49" i="6"/>
  <c r="G46" i="6"/>
  <c r="G43" i="6"/>
  <c r="G39" i="6"/>
  <c r="G36" i="6"/>
  <c r="G33" i="6"/>
  <c r="G29" i="6"/>
  <c r="G23" i="6"/>
  <c r="G20" i="6"/>
  <c r="G17" i="6"/>
  <c r="G14" i="6"/>
  <c r="G10" i="6"/>
  <c r="G6" i="6" s="1"/>
  <c r="G61" i="5"/>
  <c r="G64" i="5"/>
  <c r="G58" i="5"/>
  <c r="G55" i="5"/>
  <c r="G52" i="5"/>
  <c r="G49" i="5"/>
  <c r="G36" i="5"/>
  <c r="G39" i="5"/>
  <c r="G42" i="5"/>
  <c r="G46" i="5"/>
  <c r="G33" i="5"/>
  <c r="G29" i="5"/>
  <c r="G23" i="5"/>
  <c r="G20" i="5"/>
  <c r="G17" i="5"/>
  <c r="G14" i="5"/>
  <c r="G6" i="5" s="1"/>
  <c r="G10" i="5"/>
  <c r="G34" i="4"/>
  <c r="G29" i="4"/>
  <c r="G23" i="4"/>
  <c r="G44" i="2"/>
  <c r="G39" i="2"/>
  <c r="G16" i="11" l="1"/>
  <c r="G74" i="4"/>
  <c r="G114" i="4"/>
  <c r="G105" i="4"/>
  <c r="G75" i="4"/>
  <c r="G68" i="4"/>
  <c r="G65" i="4"/>
  <c r="G62" i="4"/>
  <c r="G59" i="4"/>
  <c r="G56" i="4"/>
  <c r="G53" i="4"/>
  <c r="G50" i="4"/>
  <c r="G46" i="4"/>
  <c r="G43" i="4"/>
  <c r="G40" i="4"/>
  <c r="G37" i="4"/>
  <c r="G20" i="4"/>
  <c r="G17" i="4"/>
  <c r="G14" i="4"/>
  <c r="G10" i="4"/>
  <c r="G6" i="4" l="1"/>
  <c r="G127" i="4" s="1"/>
  <c r="G101" i="9"/>
  <c r="G96" i="9"/>
  <c r="G89" i="9"/>
  <c r="G72" i="9"/>
  <c r="G72" i="8"/>
  <c r="G68" i="8"/>
  <c r="G61" i="8"/>
  <c r="G74" i="7"/>
  <c r="G70" i="7"/>
  <c r="G61" i="7"/>
  <c r="G95" i="6"/>
  <c r="G87" i="6"/>
  <c r="G65" i="6"/>
  <c r="G94" i="5"/>
  <c r="G87" i="5"/>
  <c r="G67" i="5"/>
  <c r="G23" i="3"/>
  <c r="G17" i="3"/>
  <c r="G18" i="2"/>
  <c r="G31" i="2"/>
  <c r="G57" i="2"/>
  <c r="G109" i="9" l="1"/>
  <c r="G24" i="3"/>
  <c r="G25" i="3" s="1"/>
  <c r="G26" i="3" s="1"/>
  <c r="G74" i="8"/>
  <c r="G102" i="5"/>
  <c r="G76" i="7"/>
  <c r="G103" i="6"/>
  <c r="G46" i="2"/>
  <c r="G47" i="2" s="1"/>
  <c r="D6" i="3" l="1"/>
  <c r="F20" i="1"/>
  <c r="G48" i="2"/>
  <c r="D6" i="2" s="1"/>
  <c r="F18" i="1" s="1"/>
  <c r="F21" i="1" l="1"/>
  <c r="D16" i="1" s="1"/>
</calcChain>
</file>

<file path=xl/sharedStrings.xml><?xml version="1.0" encoding="utf-8"?>
<sst xmlns="http://schemas.openxmlformats.org/spreadsheetml/2006/main" count="1721" uniqueCount="418">
  <si>
    <t>商号又は名称</t>
    <rPh sb="0" eb="2">
      <t>ショウゴウ</t>
    </rPh>
    <rPh sb="2" eb="3">
      <t>マタ</t>
    </rPh>
    <rPh sb="4" eb="6">
      <t>メイショウ</t>
    </rPh>
    <phoneticPr fontId="3"/>
  </si>
  <si>
    <t>東濃中部病院事務組合</t>
  </si>
  <si>
    <t>（あて先）</t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</si>
  <si>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</si>
  <si>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</si>
  <si>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（提出者）</t>
    <rPh sb="1" eb="3">
      <t>テイシュツ</t>
    </rPh>
    <rPh sb="3" eb="4">
      <t>シャ</t>
    </rPh>
    <phoneticPr fontId="3"/>
  </si>
  <si>
    <t>代表者名</t>
    <rPh sb="0" eb="2">
      <t>ダイヒョウ</t>
    </rPh>
    <rPh sb="2" eb="3">
      <t>シャ</t>
    </rPh>
    <rPh sb="3" eb="4">
      <t>メイ</t>
    </rPh>
    <phoneticPr fontId="3"/>
  </si>
  <si>
    <t>令和４年　　月　　日</t>
    <phoneticPr fontId="3"/>
  </si>
  <si>
    <t>本業務委託特記仕様書に記載がある項目で、この表の業務内容にないものは標準業務に含めること</t>
    <rPh sb="0" eb="1">
      <t>ホン</t>
    </rPh>
    <rPh sb="1" eb="3">
      <t>ギョウム</t>
    </rPh>
    <rPh sb="3" eb="5">
      <t>イタク</t>
    </rPh>
    <rPh sb="5" eb="7">
      <t>トッキ</t>
    </rPh>
    <rPh sb="7" eb="10">
      <t>シヨウショ</t>
    </rPh>
    <rPh sb="11" eb="13">
      <t>キサイ</t>
    </rPh>
    <rPh sb="16" eb="18">
      <t>コウモク</t>
    </rPh>
    <rPh sb="22" eb="23">
      <t>ヒョウ</t>
    </rPh>
    <rPh sb="24" eb="26">
      <t>ギョウム</t>
    </rPh>
    <rPh sb="26" eb="28">
      <t>ナイヨウ</t>
    </rPh>
    <rPh sb="34" eb="36">
      <t>ヒョウジュン</t>
    </rPh>
    <rPh sb="36" eb="38">
      <t>ギョウム</t>
    </rPh>
    <rPh sb="39" eb="40">
      <t>フク</t>
    </rPh>
    <phoneticPr fontId="10"/>
  </si>
  <si>
    <t>※</t>
    <phoneticPr fontId="10"/>
  </si>
  <si>
    <t>各業務内容の内訳明細書を提出すること（書式自由）</t>
    <rPh sb="0" eb="3">
      <t>カクギョウム</t>
    </rPh>
    <rPh sb="3" eb="5">
      <t>ナイヨウ</t>
    </rPh>
    <rPh sb="6" eb="7">
      <t>ウチ</t>
    </rPh>
    <rPh sb="7" eb="8">
      <t>ワケ</t>
    </rPh>
    <rPh sb="8" eb="10">
      <t>メイサイ</t>
    </rPh>
    <rPh sb="10" eb="11">
      <t>ショ</t>
    </rPh>
    <rPh sb="12" eb="14">
      <t>テイシュツ</t>
    </rPh>
    <rPh sb="19" eb="21">
      <t>ショシキ</t>
    </rPh>
    <rPh sb="21" eb="23">
      <t>ジユウ</t>
    </rPh>
    <phoneticPr fontId="10"/>
  </si>
  <si>
    <t>小計</t>
    <rPh sb="0" eb="2">
      <t>ショウケイ</t>
    </rPh>
    <phoneticPr fontId="10"/>
  </si>
  <si>
    <t>一式</t>
    <rPh sb="0" eb="2">
      <t>イッシキ</t>
    </rPh>
    <phoneticPr fontId="10"/>
  </si>
  <si>
    <t>性能評価・大臣認定手数料</t>
    <rPh sb="0" eb="2">
      <t>セイノウ</t>
    </rPh>
    <rPh sb="2" eb="4">
      <t>ヒョウカ</t>
    </rPh>
    <rPh sb="5" eb="7">
      <t>ダイジン</t>
    </rPh>
    <rPh sb="7" eb="9">
      <t>ニンテイ</t>
    </rPh>
    <rPh sb="9" eb="12">
      <t>テスウリョウ</t>
    </rPh>
    <phoneticPr fontId="10"/>
  </si>
  <si>
    <t>構造適合判定手数料</t>
    <rPh sb="0" eb="2">
      <t>コウゾウ</t>
    </rPh>
    <rPh sb="2" eb="4">
      <t>テキゴウ</t>
    </rPh>
    <rPh sb="4" eb="6">
      <t>ハンテイ</t>
    </rPh>
    <rPh sb="6" eb="9">
      <t>テスウリョウ</t>
    </rPh>
    <phoneticPr fontId="10"/>
  </si>
  <si>
    <t>申請手数料</t>
    <rPh sb="0" eb="2">
      <t>シンセイ</t>
    </rPh>
    <rPh sb="2" eb="5">
      <t>テスウリョウ</t>
    </rPh>
    <phoneticPr fontId="10"/>
  </si>
  <si>
    <t>G</t>
    <phoneticPr fontId="10"/>
  </si>
  <si>
    <t>総合計</t>
    <rPh sb="0" eb="1">
      <t>ソウ</t>
    </rPh>
    <rPh sb="1" eb="3">
      <t>ゴウケイ</t>
    </rPh>
    <phoneticPr fontId="10"/>
  </si>
  <si>
    <t>合計</t>
    <rPh sb="0" eb="2">
      <t>ゴウケイ</t>
    </rPh>
    <phoneticPr fontId="10"/>
  </si>
  <si>
    <t>省エネ適合判定等手続き業務</t>
    <rPh sb="0" eb="1">
      <t>ショウ</t>
    </rPh>
    <rPh sb="3" eb="5">
      <t>テキゴウ</t>
    </rPh>
    <rPh sb="5" eb="7">
      <t>ハンテイ</t>
    </rPh>
    <rPh sb="7" eb="8">
      <t>トウ</t>
    </rPh>
    <rPh sb="8" eb="10">
      <t>テツヅ</t>
    </rPh>
    <phoneticPr fontId="10"/>
  </si>
  <si>
    <t>免震構造に伴う手続き業務</t>
    <rPh sb="0" eb="2">
      <t>メンシン</t>
    </rPh>
    <rPh sb="2" eb="4">
      <t>コウゾウ</t>
    </rPh>
    <rPh sb="5" eb="6">
      <t>トモナ</t>
    </rPh>
    <rPh sb="7" eb="9">
      <t>テツヅ</t>
    </rPh>
    <rPh sb="10" eb="12">
      <t>ギョウム</t>
    </rPh>
    <phoneticPr fontId="10"/>
  </si>
  <si>
    <t>確認申請手続き業務</t>
    <phoneticPr fontId="10"/>
  </si>
  <si>
    <t>関係法令、条例等に基づく手続き業務</t>
    <rPh sb="0" eb="2">
      <t>カンケイ</t>
    </rPh>
    <rPh sb="2" eb="4">
      <t>ホウレイ</t>
    </rPh>
    <rPh sb="5" eb="7">
      <t>ジョウレイ</t>
    </rPh>
    <rPh sb="7" eb="8">
      <t>トウ</t>
    </rPh>
    <rPh sb="9" eb="10">
      <t>モト</t>
    </rPh>
    <rPh sb="12" eb="14">
      <t>テツヅ</t>
    </rPh>
    <rPh sb="15" eb="17">
      <t>ギョウム</t>
    </rPh>
    <phoneticPr fontId="10"/>
  </si>
  <si>
    <t>申請業務</t>
    <rPh sb="0" eb="2">
      <t>シンセイ</t>
    </rPh>
    <rPh sb="2" eb="4">
      <t>ギョウム</t>
    </rPh>
    <phoneticPr fontId="10"/>
  </si>
  <si>
    <t>Ｅ</t>
    <phoneticPr fontId="10"/>
  </si>
  <si>
    <t>完成予想模型の作成業務</t>
    <phoneticPr fontId="10"/>
  </si>
  <si>
    <t>透視図の作成業務</t>
    <phoneticPr fontId="10"/>
  </si>
  <si>
    <t>ＶＲデータの作成業務</t>
    <phoneticPr fontId="10"/>
  </si>
  <si>
    <t>医療法関連手続きに伴う図面等の作成支援</t>
    <rPh sb="5" eb="7">
      <t>テツヅ</t>
    </rPh>
    <rPh sb="9" eb="10">
      <t>トモナ</t>
    </rPh>
    <rPh sb="13" eb="14">
      <t>トウ</t>
    </rPh>
    <phoneticPr fontId="10"/>
  </si>
  <si>
    <t>変更申請用</t>
    <rPh sb="0" eb="2">
      <t>ヘンコウ</t>
    </rPh>
    <rPh sb="2" eb="4">
      <t>シンセイ</t>
    </rPh>
    <rPh sb="4" eb="5">
      <t>ヨウ</t>
    </rPh>
    <phoneticPr fontId="10"/>
  </si>
  <si>
    <t>外構・駐車場等配置計画業務</t>
    <phoneticPr fontId="10"/>
  </si>
  <si>
    <t>設計図書に基づく積算業務</t>
    <phoneticPr fontId="10"/>
  </si>
  <si>
    <t>実施設計追加業務</t>
    <rPh sb="0" eb="2">
      <t>ジッシ</t>
    </rPh>
    <rPh sb="2" eb="4">
      <t>セッケイ</t>
    </rPh>
    <rPh sb="4" eb="6">
      <t>ツイカ</t>
    </rPh>
    <rPh sb="6" eb="8">
      <t>ギョウム</t>
    </rPh>
    <phoneticPr fontId="10"/>
  </si>
  <si>
    <t>Ｄ</t>
    <phoneticPr fontId="10"/>
  </si>
  <si>
    <t>免震構造に伴う検討、設計業務</t>
    <rPh sb="10" eb="12">
      <t>セッケイ</t>
    </rPh>
    <phoneticPr fontId="10"/>
  </si>
  <si>
    <t>実施設計標準業務</t>
    <phoneticPr fontId="10"/>
  </si>
  <si>
    <t>実施設計標準業務（意図伝達業務を除く）</t>
    <rPh sb="0" eb="2">
      <t>ジッシ</t>
    </rPh>
    <rPh sb="2" eb="4">
      <t>セッケイ</t>
    </rPh>
    <phoneticPr fontId="10"/>
  </si>
  <si>
    <t>Ｃ</t>
    <phoneticPr fontId="10"/>
  </si>
  <si>
    <t>ヘリポートコンサルタント業務</t>
    <phoneticPr fontId="10"/>
  </si>
  <si>
    <t>電波障害調査業務</t>
    <rPh sb="0" eb="4">
      <t>デンパショウガイ</t>
    </rPh>
    <rPh sb="4" eb="6">
      <t>チョウサ</t>
    </rPh>
    <rPh sb="6" eb="8">
      <t>ギョウム</t>
    </rPh>
    <phoneticPr fontId="10"/>
  </si>
  <si>
    <t>透視図の作成業務</t>
    <rPh sb="0" eb="2">
      <t>トウシ</t>
    </rPh>
    <rPh sb="2" eb="3">
      <t>ズ</t>
    </rPh>
    <rPh sb="4" eb="6">
      <t>サクセイ</t>
    </rPh>
    <rPh sb="6" eb="8">
      <t>ギョウム</t>
    </rPh>
    <phoneticPr fontId="10"/>
  </si>
  <si>
    <t>基本設計追加業務</t>
    <rPh sb="0" eb="4">
      <t>キホンセッケイ</t>
    </rPh>
    <rPh sb="4" eb="6">
      <t>ツイカ</t>
    </rPh>
    <rPh sb="6" eb="8">
      <t>ギョウム</t>
    </rPh>
    <phoneticPr fontId="10"/>
  </si>
  <si>
    <t>Ｂ</t>
    <phoneticPr fontId="10"/>
  </si>
  <si>
    <t>基本設計概算積算業務</t>
    <rPh sb="4" eb="6">
      <t>ガイサン</t>
    </rPh>
    <rPh sb="6" eb="8">
      <t>セキサン</t>
    </rPh>
    <phoneticPr fontId="10"/>
  </si>
  <si>
    <t>基本設計標準業務</t>
    <phoneticPr fontId="10"/>
  </si>
  <si>
    <t>Ａ</t>
    <phoneticPr fontId="10"/>
  </si>
  <si>
    <t>備考</t>
    <rPh sb="0" eb="2">
      <t>ビコウ</t>
    </rPh>
    <phoneticPr fontId="10"/>
  </si>
  <si>
    <t>業務内容</t>
    <rPh sb="0" eb="2">
      <t>ギョウム</t>
    </rPh>
    <rPh sb="2" eb="4">
      <t>ナイヨウ</t>
    </rPh>
    <phoneticPr fontId="10"/>
  </si>
  <si>
    <t>会社名
代表者</t>
    <rPh sb="4" eb="6">
      <t>ダイヒョウ</t>
    </rPh>
    <rPh sb="6" eb="7">
      <t>シャ</t>
    </rPh>
    <phoneticPr fontId="10"/>
  </si>
  <si>
    <t>見積額</t>
    <rPh sb="0" eb="2">
      <t>ミツモリ</t>
    </rPh>
    <rPh sb="2" eb="3">
      <t>ガク</t>
    </rPh>
    <phoneticPr fontId="10"/>
  </si>
  <si>
    <t>所在地</t>
    <rPh sb="0" eb="3">
      <t>ショザイチ</t>
    </rPh>
    <phoneticPr fontId="10"/>
  </si>
  <si>
    <t>備考</t>
    <rPh sb="0" eb="2">
      <t>ビコウ</t>
    </rPh>
    <phoneticPr fontId="12"/>
  </si>
  <si>
    <t>令和４年　　月　　日</t>
    <phoneticPr fontId="10"/>
  </si>
  <si>
    <t>管理者　土岐市長　加藤　淳司　様</t>
    <rPh sb="15" eb="16">
      <t>サマ</t>
    </rPh>
    <phoneticPr fontId="3"/>
  </si>
  <si>
    <t>様式１５-１</t>
    <rPh sb="0" eb="2">
      <t>ヨウシキ</t>
    </rPh>
    <phoneticPr fontId="3"/>
  </si>
  <si>
    <t>見積合計額</t>
    <rPh sb="0" eb="2">
      <t>ミツモリ</t>
    </rPh>
    <rPh sb="2" eb="4">
      <t>ゴウケイ</t>
    </rPh>
    <rPh sb="4" eb="5">
      <t>ガク</t>
    </rPh>
    <phoneticPr fontId="10"/>
  </si>
  <si>
    <t>１、</t>
    <phoneticPr fontId="3"/>
  </si>
  <si>
    <t>1式</t>
    <rPh sb="1" eb="2">
      <t>シキ</t>
    </rPh>
    <phoneticPr fontId="3"/>
  </si>
  <si>
    <t>（消費税及び地方消費税を含む）</t>
    <rPh sb="1" eb="4">
      <t>ショウヒゼイ</t>
    </rPh>
    <rPh sb="4" eb="5">
      <t>オヨ</t>
    </rPh>
    <rPh sb="6" eb="11">
      <t>チホウショウヒゼイ</t>
    </rPh>
    <rPh sb="12" eb="13">
      <t>フク</t>
    </rPh>
    <phoneticPr fontId="3"/>
  </si>
  <si>
    <t>建築設計業務費</t>
    <rPh sb="0" eb="2">
      <t>ケンチク</t>
    </rPh>
    <rPh sb="2" eb="4">
      <t>セッケイ</t>
    </rPh>
    <rPh sb="4" eb="6">
      <t>ギョウム</t>
    </rPh>
    <rPh sb="6" eb="7">
      <t>ヒ</t>
    </rPh>
    <phoneticPr fontId="3"/>
  </si>
  <si>
    <t>２、</t>
  </si>
  <si>
    <t>３、</t>
  </si>
  <si>
    <t>（消費税及び地方消費税を含む）</t>
    <phoneticPr fontId="3"/>
  </si>
  <si>
    <t>合　　計</t>
    <rPh sb="0" eb="1">
      <t>ゴウ</t>
    </rPh>
    <rPh sb="3" eb="4">
      <t>ケイ</t>
    </rPh>
    <phoneticPr fontId="3"/>
  </si>
  <si>
    <t>　　　　　　　　　　　　　　　　　　　印</t>
    <rPh sb="19" eb="20">
      <t>イン</t>
    </rPh>
    <phoneticPr fontId="3"/>
  </si>
  <si>
    <t>基本設計の更新版</t>
    <rPh sb="0" eb="2">
      <t>キホン</t>
    </rPh>
    <rPh sb="2" eb="4">
      <t>セッケイ</t>
    </rPh>
    <rPh sb="5" eb="7">
      <t>コウシン</t>
    </rPh>
    <rPh sb="7" eb="8">
      <t>バン</t>
    </rPh>
    <phoneticPr fontId="10"/>
  </si>
  <si>
    <t>F</t>
    <phoneticPr fontId="10"/>
  </si>
  <si>
    <t>工事中の業務</t>
    <rPh sb="0" eb="3">
      <t>コウジチュウ</t>
    </rPh>
    <rPh sb="4" eb="6">
      <t>ギョウム</t>
    </rPh>
    <phoneticPr fontId="10"/>
  </si>
  <si>
    <t>中間検査、完了検査を含む</t>
    <rPh sb="0" eb="2">
      <t>チュウカン</t>
    </rPh>
    <rPh sb="2" eb="4">
      <t>ケンサ</t>
    </rPh>
    <rPh sb="5" eb="7">
      <t>カンリョウ</t>
    </rPh>
    <rPh sb="7" eb="9">
      <t>ケンサ</t>
    </rPh>
    <rPh sb="10" eb="11">
      <t>フク</t>
    </rPh>
    <phoneticPr fontId="3"/>
  </si>
  <si>
    <t>完了検査等を含む</t>
    <rPh sb="0" eb="2">
      <t>カンリョウ</t>
    </rPh>
    <rPh sb="2" eb="4">
      <t>ケンサ</t>
    </rPh>
    <rPh sb="4" eb="5">
      <t>トウ</t>
    </rPh>
    <rPh sb="6" eb="7">
      <t>フク</t>
    </rPh>
    <phoneticPr fontId="3"/>
  </si>
  <si>
    <t>意図伝達確認業務</t>
    <rPh sb="0" eb="2">
      <t>イト</t>
    </rPh>
    <rPh sb="2" eb="4">
      <t>デンタツ</t>
    </rPh>
    <rPh sb="4" eb="6">
      <t>カクニン</t>
    </rPh>
    <rPh sb="6" eb="8">
      <t>ギョウム</t>
    </rPh>
    <phoneticPr fontId="3"/>
  </si>
  <si>
    <t>完成引き渡し時の図面及び書類の確認業務</t>
    <rPh sb="0" eb="2">
      <t>カンセイ</t>
    </rPh>
    <rPh sb="17" eb="19">
      <t>ギョウム</t>
    </rPh>
    <phoneticPr fontId="3"/>
  </si>
  <si>
    <t>東濃中部病院事務組合　新病院建設事業　建築設計業務見積書</t>
    <rPh sb="14" eb="16">
      <t>ケンセツ</t>
    </rPh>
    <rPh sb="16" eb="18">
      <t>ジギョウ</t>
    </rPh>
    <rPh sb="19" eb="21">
      <t>ケンチク</t>
    </rPh>
    <rPh sb="25" eb="26">
      <t>ミ</t>
    </rPh>
    <rPh sb="26" eb="27">
      <t>セキ</t>
    </rPh>
    <rPh sb="27" eb="28">
      <t>ショ</t>
    </rPh>
    <phoneticPr fontId="10"/>
  </si>
  <si>
    <t>様式１５-２</t>
    <rPh sb="0" eb="2">
      <t>ヨウシキ</t>
    </rPh>
    <phoneticPr fontId="3"/>
  </si>
  <si>
    <t>数量</t>
    <rPh sb="0" eb="2">
      <t>スウリョウ</t>
    </rPh>
    <phoneticPr fontId="12"/>
  </si>
  <si>
    <t>単位</t>
    <rPh sb="0" eb="2">
      <t>タンイ</t>
    </rPh>
    <phoneticPr fontId="12"/>
  </si>
  <si>
    <t>建築工事</t>
    <rPh sb="0" eb="2">
      <t>ケンチク</t>
    </rPh>
    <rPh sb="2" eb="4">
      <t>コウジ</t>
    </rPh>
    <phoneticPr fontId="1"/>
  </si>
  <si>
    <t>式</t>
    <rPh sb="0" eb="1">
      <t>シキ</t>
    </rPh>
    <phoneticPr fontId="1"/>
  </si>
  <si>
    <t>直接仮設工事</t>
    <rPh sb="0" eb="2">
      <t>チョクセツ</t>
    </rPh>
    <rPh sb="2" eb="4">
      <t>カセツ</t>
    </rPh>
    <rPh sb="4" eb="6">
      <t>コウジ</t>
    </rPh>
    <phoneticPr fontId="1"/>
  </si>
  <si>
    <t>土工事</t>
    <rPh sb="0" eb="1">
      <t>ツチ</t>
    </rPh>
    <rPh sb="1" eb="3">
      <t>コウジ</t>
    </rPh>
    <phoneticPr fontId="1"/>
  </si>
  <si>
    <t>山留</t>
    <rPh sb="0" eb="2">
      <t>ヤマドメ</t>
    </rPh>
    <phoneticPr fontId="12"/>
  </si>
  <si>
    <t>地業工事</t>
    <rPh sb="0" eb="1">
      <t>チ</t>
    </rPh>
    <rPh sb="1" eb="2">
      <t>ギョウ</t>
    </rPh>
    <rPh sb="2" eb="4">
      <t>コウジ</t>
    </rPh>
    <phoneticPr fontId="1"/>
  </si>
  <si>
    <t>捨てコン</t>
    <rPh sb="0" eb="1">
      <t>ス</t>
    </rPh>
    <phoneticPr fontId="12"/>
  </si>
  <si>
    <t>砕石</t>
    <rPh sb="0" eb="2">
      <t>サイセキ</t>
    </rPh>
    <phoneticPr fontId="12"/>
  </si>
  <si>
    <t>鉄筋工事</t>
    <rPh sb="0" eb="2">
      <t>テッキン</t>
    </rPh>
    <rPh sb="2" eb="4">
      <t>コウジ</t>
    </rPh>
    <phoneticPr fontId="12"/>
  </si>
  <si>
    <t>基礎</t>
    <rPh sb="0" eb="2">
      <t>キソ</t>
    </rPh>
    <phoneticPr fontId="12"/>
  </si>
  <si>
    <t>地上</t>
    <rPh sb="0" eb="2">
      <t>チジョウ</t>
    </rPh>
    <phoneticPr fontId="12"/>
  </si>
  <si>
    <t>コンクリート工事</t>
    <rPh sb="6" eb="8">
      <t>コウジ</t>
    </rPh>
    <phoneticPr fontId="12"/>
  </si>
  <si>
    <t>型枠工事</t>
    <rPh sb="0" eb="4">
      <t>カタワクコウジ</t>
    </rPh>
    <phoneticPr fontId="12"/>
  </si>
  <si>
    <t>鉄骨工事</t>
    <rPh sb="0" eb="2">
      <t>テッコツ</t>
    </rPh>
    <rPh sb="2" eb="4">
      <t>コウジ</t>
    </rPh>
    <phoneticPr fontId="12"/>
  </si>
  <si>
    <t>本体鉄骨</t>
    <rPh sb="0" eb="2">
      <t>ホンタイ</t>
    </rPh>
    <rPh sb="2" eb="4">
      <t>テッコツ</t>
    </rPh>
    <phoneticPr fontId="12"/>
  </si>
  <si>
    <t>雑鉄骨</t>
    <rPh sb="0" eb="1">
      <t>ザツ</t>
    </rPh>
    <rPh sb="1" eb="3">
      <t>テッコツ</t>
    </rPh>
    <phoneticPr fontId="12"/>
  </si>
  <si>
    <t>耐火被覆</t>
    <rPh sb="0" eb="2">
      <t>タイカ</t>
    </rPh>
    <rPh sb="2" eb="4">
      <t>ヒフク</t>
    </rPh>
    <phoneticPr fontId="12"/>
  </si>
  <si>
    <t>スリーブ補強</t>
    <rPh sb="4" eb="6">
      <t>ホキョウ</t>
    </rPh>
    <phoneticPr fontId="12"/>
  </si>
  <si>
    <t>床板</t>
    <rPh sb="0" eb="2">
      <t>ショウバン</t>
    </rPh>
    <phoneticPr fontId="12"/>
  </si>
  <si>
    <t>既成コンクリート工事</t>
    <rPh sb="0" eb="2">
      <t>キセイ</t>
    </rPh>
    <rPh sb="8" eb="10">
      <t>コウジ</t>
    </rPh>
    <phoneticPr fontId="12"/>
  </si>
  <si>
    <t>外部</t>
    <rPh sb="0" eb="2">
      <t>ガイブ</t>
    </rPh>
    <phoneticPr fontId="12"/>
  </si>
  <si>
    <t>内部</t>
    <rPh sb="0" eb="2">
      <t>ナイブ</t>
    </rPh>
    <phoneticPr fontId="12"/>
  </si>
  <si>
    <t>防水工事</t>
    <rPh sb="0" eb="2">
      <t>ボウスイ</t>
    </rPh>
    <rPh sb="2" eb="4">
      <t>コウジ</t>
    </rPh>
    <phoneticPr fontId="12"/>
  </si>
  <si>
    <t>石工事</t>
    <rPh sb="0" eb="1">
      <t>イシ</t>
    </rPh>
    <rPh sb="1" eb="3">
      <t>コウジ</t>
    </rPh>
    <phoneticPr fontId="12"/>
  </si>
  <si>
    <t>タイル工事</t>
    <rPh sb="3" eb="5">
      <t>コウジ</t>
    </rPh>
    <phoneticPr fontId="12"/>
  </si>
  <si>
    <t>木工事</t>
    <rPh sb="0" eb="1">
      <t>キ</t>
    </rPh>
    <rPh sb="1" eb="3">
      <t>コウジ</t>
    </rPh>
    <phoneticPr fontId="12"/>
  </si>
  <si>
    <t>屋根及び樋工事</t>
    <rPh sb="0" eb="2">
      <t>ヤネ</t>
    </rPh>
    <rPh sb="2" eb="3">
      <t>オヨ</t>
    </rPh>
    <rPh sb="4" eb="5">
      <t>トイ</t>
    </rPh>
    <rPh sb="5" eb="7">
      <t>コウジ</t>
    </rPh>
    <phoneticPr fontId="12"/>
  </si>
  <si>
    <t>金属工事</t>
    <rPh sb="0" eb="2">
      <t>キンゾク</t>
    </rPh>
    <rPh sb="2" eb="4">
      <t>コウジ</t>
    </rPh>
    <phoneticPr fontId="12"/>
  </si>
  <si>
    <t>左官工事</t>
    <rPh sb="0" eb="4">
      <t>サカンコウジ</t>
    </rPh>
    <phoneticPr fontId="12"/>
  </si>
  <si>
    <t>金属製建具工事</t>
    <rPh sb="0" eb="3">
      <t>キンゾクセイ</t>
    </rPh>
    <rPh sb="3" eb="5">
      <t>タテグ</t>
    </rPh>
    <rPh sb="5" eb="7">
      <t>コウジ</t>
    </rPh>
    <phoneticPr fontId="12"/>
  </si>
  <si>
    <t>ガラス工事</t>
    <rPh sb="3" eb="5">
      <t>コウジ</t>
    </rPh>
    <phoneticPr fontId="12"/>
  </si>
  <si>
    <t>塗装工事</t>
    <rPh sb="0" eb="2">
      <t>トソウ</t>
    </rPh>
    <rPh sb="2" eb="4">
      <t>コウジ</t>
    </rPh>
    <phoneticPr fontId="12"/>
  </si>
  <si>
    <t>内外装工事</t>
    <rPh sb="0" eb="1">
      <t>ウチ</t>
    </rPh>
    <rPh sb="1" eb="3">
      <t>ガイソウ</t>
    </rPh>
    <rPh sb="3" eb="5">
      <t>コウジ</t>
    </rPh>
    <phoneticPr fontId="12"/>
  </si>
  <si>
    <t>仕上げユニット工事</t>
    <rPh sb="0" eb="2">
      <t>シア</t>
    </rPh>
    <rPh sb="7" eb="9">
      <t>コウジ</t>
    </rPh>
    <phoneticPr fontId="12"/>
  </si>
  <si>
    <t>UB等</t>
    <rPh sb="2" eb="3">
      <t>トウ</t>
    </rPh>
    <phoneticPr fontId="12"/>
  </si>
  <si>
    <t>シールド工事</t>
    <rPh sb="4" eb="6">
      <t>コウジ</t>
    </rPh>
    <phoneticPr fontId="12"/>
  </si>
  <si>
    <t>特殊内装工事</t>
    <rPh sb="0" eb="2">
      <t>トクシュ</t>
    </rPh>
    <rPh sb="2" eb="4">
      <t>ナイソウ</t>
    </rPh>
    <rPh sb="4" eb="6">
      <t>コウジ</t>
    </rPh>
    <phoneticPr fontId="12"/>
  </si>
  <si>
    <t>手術室</t>
    <rPh sb="0" eb="2">
      <t>シュジュツ</t>
    </rPh>
    <rPh sb="2" eb="3">
      <t>シツ</t>
    </rPh>
    <phoneticPr fontId="12"/>
  </si>
  <si>
    <t>サイン</t>
    <phoneticPr fontId="12"/>
  </si>
  <si>
    <t>電気設備工事</t>
    <rPh sb="0" eb="2">
      <t>デンキ</t>
    </rPh>
    <rPh sb="2" eb="4">
      <t>セツビ</t>
    </rPh>
    <rPh sb="4" eb="6">
      <t>コウジ</t>
    </rPh>
    <phoneticPr fontId="1"/>
  </si>
  <si>
    <t>受変電設備</t>
    <rPh sb="0" eb="3">
      <t>ジュヘンデン</t>
    </rPh>
    <rPh sb="3" eb="5">
      <t>セツビ</t>
    </rPh>
    <phoneticPr fontId="1"/>
  </si>
  <si>
    <t>非常用発電機設備</t>
    <rPh sb="0" eb="2">
      <t>ヒジョウ</t>
    </rPh>
    <rPh sb="2" eb="3">
      <t>ヨウ</t>
    </rPh>
    <rPh sb="3" eb="6">
      <t>ハツデンキ</t>
    </rPh>
    <rPh sb="6" eb="8">
      <t>セツビ</t>
    </rPh>
    <phoneticPr fontId="12"/>
  </si>
  <si>
    <t>直流電源設備</t>
    <rPh sb="0" eb="2">
      <t>チョクリュウ</t>
    </rPh>
    <rPh sb="2" eb="4">
      <t>デンゲン</t>
    </rPh>
    <rPh sb="4" eb="6">
      <t>セツビ</t>
    </rPh>
    <phoneticPr fontId="12"/>
  </si>
  <si>
    <t>無停電電源設備</t>
    <rPh sb="0" eb="3">
      <t>ムテイデン</t>
    </rPh>
    <rPh sb="3" eb="5">
      <t>デンゲン</t>
    </rPh>
    <rPh sb="5" eb="7">
      <t>セツビ</t>
    </rPh>
    <phoneticPr fontId="12"/>
  </si>
  <si>
    <t>電力監視設備</t>
    <rPh sb="0" eb="2">
      <t>デンリョク</t>
    </rPh>
    <rPh sb="2" eb="4">
      <t>カンシ</t>
    </rPh>
    <rPh sb="4" eb="6">
      <t>セツビ</t>
    </rPh>
    <phoneticPr fontId="12"/>
  </si>
  <si>
    <t>接地設備</t>
    <rPh sb="0" eb="2">
      <t>セッチ</t>
    </rPh>
    <rPh sb="2" eb="4">
      <t>セツビ</t>
    </rPh>
    <phoneticPr fontId="12"/>
  </si>
  <si>
    <t>幹線設備</t>
    <rPh sb="0" eb="2">
      <t>カンセン</t>
    </rPh>
    <rPh sb="2" eb="4">
      <t>セツビ</t>
    </rPh>
    <phoneticPr fontId="12"/>
  </si>
  <si>
    <t>動力設備</t>
    <rPh sb="0" eb="2">
      <t>ドウリョク</t>
    </rPh>
    <rPh sb="2" eb="4">
      <t>セツビ</t>
    </rPh>
    <phoneticPr fontId="12"/>
  </si>
  <si>
    <t>電灯設備</t>
    <rPh sb="0" eb="2">
      <t>デントウ</t>
    </rPh>
    <rPh sb="2" eb="4">
      <t>セツビ</t>
    </rPh>
    <phoneticPr fontId="12"/>
  </si>
  <si>
    <t>非常照明・誘導灯設備</t>
    <rPh sb="0" eb="2">
      <t>ヒジョウ</t>
    </rPh>
    <rPh sb="2" eb="4">
      <t>ショウメイ</t>
    </rPh>
    <rPh sb="5" eb="8">
      <t>ユウドウトウ</t>
    </rPh>
    <rPh sb="8" eb="10">
      <t>セツビ</t>
    </rPh>
    <phoneticPr fontId="12"/>
  </si>
  <si>
    <t>コンセント設備</t>
    <rPh sb="5" eb="7">
      <t>セツビ</t>
    </rPh>
    <phoneticPr fontId="12"/>
  </si>
  <si>
    <t>雷保護設備</t>
    <rPh sb="0" eb="1">
      <t>カミナリ</t>
    </rPh>
    <rPh sb="1" eb="3">
      <t>ホゴ</t>
    </rPh>
    <rPh sb="3" eb="5">
      <t>セツビ</t>
    </rPh>
    <phoneticPr fontId="12"/>
  </si>
  <si>
    <t>構内情報通信網設備</t>
    <rPh sb="0" eb="4">
      <t>コウナイジョウホウ</t>
    </rPh>
    <rPh sb="4" eb="7">
      <t>ツウシンモウ</t>
    </rPh>
    <rPh sb="7" eb="9">
      <t>セツビ</t>
    </rPh>
    <phoneticPr fontId="12"/>
  </si>
  <si>
    <t>構内交換機設備</t>
    <rPh sb="0" eb="2">
      <t>コウナイ</t>
    </rPh>
    <rPh sb="2" eb="5">
      <t>コウカンキ</t>
    </rPh>
    <rPh sb="5" eb="7">
      <t>セツビ</t>
    </rPh>
    <phoneticPr fontId="12"/>
  </si>
  <si>
    <t>待合呼出設備</t>
    <rPh sb="0" eb="2">
      <t>マチアイ</t>
    </rPh>
    <rPh sb="2" eb="4">
      <t>ヨビダシ</t>
    </rPh>
    <rPh sb="4" eb="6">
      <t>セツビ</t>
    </rPh>
    <phoneticPr fontId="12"/>
  </si>
  <si>
    <t>時刻表示設備</t>
    <rPh sb="0" eb="2">
      <t>ジコク</t>
    </rPh>
    <rPh sb="2" eb="4">
      <t>ヒョウジ</t>
    </rPh>
    <rPh sb="4" eb="6">
      <t>セツビ</t>
    </rPh>
    <phoneticPr fontId="12"/>
  </si>
  <si>
    <t>映像音響設備</t>
    <rPh sb="0" eb="2">
      <t>エイゾウ</t>
    </rPh>
    <rPh sb="2" eb="4">
      <t>オンキョウ</t>
    </rPh>
    <rPh sb="4" eb="6">
      <t>セツビ</t>
    </rPh>
    <phoneticPr fontId="12"/>
  </si>
  <si>
    <t>BGM設備</t>
    <rPh sb="3" eb="5">
      <t>セツビ</t>
    </rPh>
    <phoneticPr fontId="12"/>
  </si>
  <si>
    <t>拡声設備</t>
    <rPh sb="0" eb="1">
      <t>カク</t>
    </rPh>
    <rPh sb="1" eb="2">
      <t>コエ</t>
    </rPh>
    <rPh sb="2" eb="4">
      <t>セツビ</t>
    </rPh>
    <phoneticPr fontId="12"/>
  </si>
  <si>
    <t>インターホン設備</t>
    <rPh sb="6" eb="8">
      <t>セツビ</t>
    </rPh>
    <phoneticPr fontId="12"/>
  </si>
  <si>
    <t>音声誘導設備</t>
    <rPh sb="0" eb="2">
      <t>オンセイ</t>
    </rPh>
    <rPh sb="2" eb="4">
      <t>ユウドウ</t>
    </rPh>
    <rPh sb="4" eb="6">
      <t>セツビ</t>
    </rPh>
    <phoneticPr fontId="12"/>
  </si>
  <si>
    <t>トイレ呼出設備</t>
    <rPh sb="3" eb="5">
      <t>ヨビダシ</t>
    </rPh>
    <rPh sb="5" eb="7">
      <t>セツビ</t>
    </rPh>
    <phoneticPr fontId="12"/>
  </si>
  <si>
    <t>ナースコール設備</t>
    <rPh sb="6" eb="8">
      <t>セツビ</t>
    </rPh>
    <phoneticPr fontId="12"/>
  </si>
  <si>
    <t>テレビ共聴設備</t>
    <rPh sb="3" eb="4">
      <t>キョウ</t>
    </rPh>
    <rPh sb="4" eb="5">
      <t>チョウ</t>
    </rPh>
    <rPh sb="5" eb="7">
      <t>セツビ</t>
    </rPh>
    <phoneticPr fontId="12"/>
  </si>
  <si>
    <t>監視カメラ設備</t>
    <rPh sb="0" eb="2">
      <t>カンシ</t>
    </rPh>
    <rPh sb="5" eb="7">
      <t>セツビ</t>
    </rPh>
    <phoneticPr fontId="12"/>
  </si>
  <si>
    <t>入退室管理設備</t>
    <rPh sb="0" eb="1">
      <t>ニュウ</t>
    </rPh>
    <rPh sb="1" eb="3">
      <t>タイシツ</t>
    </rPh>
    <rPh sb="3" eb="5">
      <t>カンリ</t>
    </rPh>
    <rPh sb="5" eb="7">
      <t>セツビ</t>
    </rPh>
    <phoneticPr fontId="12"/>
  </si>
  <si>
    <t>自動火災報知設備</t>
    <rPh sb="0" eb="2">
      <t>ジドウ</t>
    </rPh>
    <rPh sb="2" eb="4">
      <t>カサイ</t>
    </rPh>
    <rPh sb="4" eb="6">
      <t>ホウチ</t>
    </rPh>
    <rPh sb="6" eb="8">
      <t>セツビ</t>
    </rPh>
    <phoneticPr fontId="12"/>
  </si>
  <si>
    <t>構内配電線路設備</t>
    <rPh sb="0" eb="2">
      <t>コウナイ</t>
    </rPh>
    <rPh sb="2" eb="4">
      <t>ハイデン</t>
    </rPh>
    <rPh sb="4" eb="6">
      <t>センロ</t>
    </rPh>
    <rPh sb="6" eb="8">
      <t>セツビ</t>
    </rPh>
    <phoneticPr fontId="12"/>
  </si>
  <si>
    <t>外灯設備</t>
    <rPh sb="0" eb="2">
      <t>ガイトウ</t>
    </rPh>
    <rPh sb="2" eb="4">
      <t>セツビ</t>
    </rPh>
    <phoneticPr fontId="12"/>
  </si>
  <si>
    <t>構内通信線路設備</t>
    <rPh sb="0" eb="2">
      <t>コウナイ</t>
    </rPh>
    <rPh sb="2" eb="4">
      <t>ツウシン</t>
    </rPh>
    <rPh sb="4" eb="6">
      <t>センロ</t>
    </rPh>
    <rPh sb="6" eb="8">
      <t>セツビ</t>
    </rPh>
    <phoneticPr fontId="12"/>
  </si>
  <si>
    <t>HCU ISOユニット設備</t>
    <rPh sb="11" eb="13">
      <t>セツビ</t>
    </rPh>
    <phoneticPr fontId="12"/>
  </si>
  <si>
    <t>給排水衛生設備工事</t>
    <rPh sb="0" eb="3">
      <t>キュウハイスイ</t>
    </rPh>
    <rPh sb="3" eb="5">
      <t>エイセイ</t>
    </rPh>
    <rPh sb="5" eb="7">
      <t>セツビ</t>
    </rPh>
    <rPh sb="7" eb="9">
      <t>コウジ</t>
    </rPh>
    <phoneticPr fontId="1"/>
  </si>
  <si>
    <t>屋内給水設備</t>
    <rPh sb="0" eb="2">
      <t>オクナイ</t>
    </rPh>
    <rPh sb="2" eb="4">
      <t>キュウスイ</t>
    </rPh>
    <rPh sb="4" eb="6">
      <t>セツビ</t>
    </rPh>
    <phoneticPr fontId="1"/>
  </si>
  <si>
    <t>給湯設備</t>
    <rPh sb="0" eb="2">
      <t>キュウトウ</t>
    </rPh>
    <rPh sb="2" eb="4">
      <t>セツビ</t>
    </rPh>
    <phoneticPr fontId="1"/>
  </si>
  <si>
    <t>屋内排水通気設備</t>
    <rPh sb="0" eb="2">
      <t>オクナイ</t>
    </rPh>
    <rPh sb="2" eb="4">
      <t>ハイスイ</t>
    </rPh>
    <rPh sb="4" eb="6">
      <t>ツウキ</t>
    </rPh>
    <rPh sb="6" eb="8">
      <t>セツビ</t>
    </rPh>
    <phoneticPr fontId="1"/>
  </si>
  <si>
    <t>衛生器具設備</t>
    <rPh sb="0" eb="2">
      <t>エイセイ</t>
    </rPh>
    <rPh sb="2" eb="4">
      <t>キグ</t>
    </rPh>
    <rPh sb="4" eb="6">
      <t>セツビ</t>
    </rPh>
    <phoneticPr fontId="12"/>
  </si>
  <si>
    <t>ガス設備</t>
    <rPh sb="2" eb="4">
      <t>セツビ</t>
    </rPh>
    <phoneticPr fontId="12"/>
  </si>
  <si>
    <t>消火設備</t>
    <rPh sb="0" eb="2">
      <t>ショウカ</t>
    </rPh>
    <rPh sb="2" eb="4">
      <t>セツビ</t>
    </rPh>
    <phoneticPr fontId="12"/>
  </si>
  <si>
    <t>医療ガス設備</t>
    <rPh sb="0" eb="2">
      <t>イリョウ</t>
    </rPh>
    <rPh sb="4" eb="6">
      <t>セツビ</t>
    </rPh>
    <phoneticPr fontId="12"/>
  </si>
  <si>
    <t>排水処理設備</t>
    <rPh sb="0" eb="2">
      <t>ハイスイ</t>
    </rPh>
    <rPh sb="2" eb="4">
      <t>ショリ</t>
    </rPh>
    <rPh sb="4" eb="6">
      <t>セツビ</t>
    </rPh>
    <phoneticPr fontId="12"/>
  </si>
  <si>
    <t>RI排水処理設備</t>
    <rPh sb="2" eb="4">
      <t>ハイスイ</t>
    </rPh>
    <rPh sb="4" eb="6">
      <t>ショリ</t>
    </rPh>
    <rPh sb="6" eb="8">
      <t>セツビ</t>
    </rPh>
    <phoneticPr fontId="12"/>
  </si>
  <si>
    <t>屋外給水設備</t>
    <rPh sb="0" eb="2">
      <t>オクガイ</t>
    </rPh>
    <rPh sb="2" eb="4">
      <t>キュウスイ</t>
    </rPh>
    <rPh sb="4" eb="6">
      <t>セツビ</t>
    </rPh>
    <phoneticPr fontId="12"/>
  </si>
  <si>
    <t>屋外排水設備</t>
    <rPh sb="0" eb="2">
      <t>オクガイ</t>
    </rPh>
    <rPh sb="2" eb="4">
      <t>ハイスイ</t>
    </rPh>
    <rPh sb="4" eb="6">
      <t>セツビ</t>
    </rPh>
    <phoneticPr fontId="12"/>
  </si>
  <si>
    <t>空調換気設備工事</t>
    <rPh sb="0" eb="2">
      <t>クウチョウ</t>
    </rPh>
    <rPh sb="2" eb="4">
      <t>カンキ</t>
    </rPh>
    <rPh sb="4" eb="6">
      <t>セツビ</t>
    </rPh>
    <rPh sb="6" eb="8">
      <t>コウジ</t>
    </rPh>
    <phoneticPr fontId="1"/>
  </si>
  <si>
    <t>熱源設備</t>
    <rPh sb="0" eb="2">
      <t>ネツゲン</t>
    </rPh>
    <rPh sb="2" eb="4">
      <t>セツビ</t>
    </rPh>
    <phoneticPr fontId="1"/>
  </si>
  <si>
    <t>空気調和機設備</t>
    <rPh sb="0" eb="2">
      <t>クウキ</t>
    </rPh>
    <rPh sb="2" eb="4">
      <t>チョウワ</t>
    </rPh>
    <rPh sb="4" eb="5">
      <t>キ</t>
    </rPh>
    <rPh sb="5" eb="7">
      <t>セツビ</t>
    </rPh>
    <phoneticPr fontId="1"/>
  </si>
  <si>
    <t>配管設備</t>
    <rPh sb="0" eb="2">
      <t>ハイカン</t>
    </rPh>
    <rPh sb="2" eb="4">
      <t>セツビ</t>
    </rPh>
    <phoneticPr fontId="1"/>
  </si>
  <si>
    <t>空調ダクト設備</t>
    <rPh sb="0" eb="2">
      <t>クウチョウ</t>
    </rPh>
    <rPh sb="5" eb="7">
      <t>セツビ</t>
    </rPh>
    <phoneticPr fontId="1"/>
  </si>
  <si>
    <t>換気設備</t>
    <rPh sb="0" eb="2">
      <t>カンキ</t>
    </rPh>
    <rPh sb="2" eb="4">
      <t>セツビ</t>
    </rPh>
    <phoneticPr fontId="1"/>
  </si>
  <si>
    <t>排煙設備</t>
    <rPh sb="0" eb="2">
      <t>ハイエン</t>
    </rPh>
    <rPh sb="2" eb="4">
      <t>セツビ</t>
    </rPh>
    <phoneticPr fontId="12"/>
  </si>
  <si>
    <t>自動制御設備</t>
    <rPh sb="0" eb="2">
      <t>ジドウ</t>
    </rPh>
    <rPh sb="2" eb="4">
      <t>セイギョ</t>
    </rPh>
    <rPh sb="4" eb="6">
      <t>セツビ</t>
    </rPh>
    <phoneticPr fontId="12"/>
  </si>
  <si>
    <t>昇降機設備工事</t>
    <rPh sb="0" eb="3">
      <t>ショウコウキ</t>
    </rPh>
    <rPh sb="3" eb="5">
      <t>セツビ</t>
    </rPh>
    <rPh sb="5" eb="7">
      <t>コウジ</t>
    </rPh>
    <phoneticPr fontId="1"/>
  </si>
  <si>
    <t>乗用昇降機設備</t>
    <rPh sb="0" eb="2">
      <t>ジョウヨウ</t>
    </rPh>
    <rPh sb="2" eb="5">
      <t>ショウコウキ</t>
    </rPh>
    <rPh sb="5" eb="7">
      <t>セツビ</t>
    </rPh>
    <phoneticPr fontId="1"/>
  </si>
  <si>
    <t>人荷用昇降機設備</t>
    <rPh sb="0" eb="1">
      <t>ヒト</t>
    </rPh>
    <rPh sb="2" eb="3">
      <t>ヨウ</t>
    </rPh>
    <rPh sb="3" eb="6">
      <t>ショウコウキ</t>
    </rPh>
    <rPh sb="6" eb="8">
      <t>セツビ</t>
    </rPh>
    <phoneticPr fontId="1"/>
  </si>
  <si>
    <t>小荷物用昇降機設備</t>
    <rPh sb="0" eb="1">
      <t>ショウ</t>
    </rPh>
    <rPh sb="1" eb="3">
      <t>ニモツ</t>
    </rPh>
    <rPh sb="3" eb="4">
      <t>ヨウ</t>
    </rPh>
    <phoneticPr fontId="12"/>
  </si>
  <si>
    <t>外構工事</t>
    <rPh sb="0" eb="2">
      <t>ガイコウ</t>
    </rPh>
    <rPh sb="2" eb="4">
      <t>コウジ</t>
    </rPh>
    <phoneticPr fontId="1"/>
  </si>
  <si>
    <t>舗装工事</t>
    <rPh sb="0" eb="4">
      <t>ホソウコウジ</t>
    </rPh>
    <phoneticPr fontId="1"/>
  </si>
  <si>
    <t>雨水排水工事</t>
    <rPh sb="0" eb="2">
      <t>ウスイ</t>
    </rPh>
    <rPh sb="2" eb="4">
      <t>ハイスイ</t>
    </rPh>
    <rPh sb="4" eb="6">
      <t>コウジ</t>
    </rPh>
    <phoneticPr fontId="1"/>
  </si>
  <si>
    <t>囲障工事</t>
    <rPh sb="0" eb="1">
      <t>カコ</t>
    </rPh>
    <rPh sb="2" eb="4">
      <t>コウジ</t>
    </rPh>
    <phoneticPr fontId="12"/>
  </si>
  <si>
    <t>工作物工事</t>
    <rPh sb="0" eb="2">
      <t>コウサク</t>
    </rPh>
    <rPh sb="2" eb="3">
      <t>ブツ</t>
    </rPh>
    <rPh sb="3" eb="5">
      <t>コウジ</t>
    </rPh>
    <phoneticPr fontId="12"/>
  </si>
  <si>
    <t>植栽工事</t>
    <rPh sb="0" eb="2">
      <t>ショクサイ</t>
    </rPh>
    <rPh sb="2" eb="4">
      <t>コウジ</t>
    </rPh>
    <phoneticPr fontId="12"/>
  </si>
  <si>
    <t>様式１５-３</t>
    <rPh sb="0" eb="2">
      <t>ヨウシキ</t>
    </rPh>
    <phoneticPr fontId="3"/>
  </si>
  <si>
    <t>名　　称</t>
    <rPh sb="0" eb="1">
      <t>メイ</t>
    </rPh>
    <rPh sb="3" eb="4">
      <t>ショウ</t>
    </rPh>
    <phoneticPr fontId="12"/>
  </si>
  <si>
    <t>杭工事</t>
    <rPh sb="0" eb="1">
      <t>クイ</t>
    </rPh>
    <rPh sb="1" eb="3">
      <t>コウジ</t>
    </rPh>
    <phoneticPr fontId="12"/>
  </si>
  <si>
    <t>住設工事</t>
    <rPh sb="0" eb="2">
      <t>ジュウセツ</t>
    </rPh>
    <rPh sb="2" eb="4">
      <t>コウジ</t>
    </rPh>
    <phoneticPr fontId="12"/>
  </si>
  <si>
    <t>病院棟</t>
    <rPh sb="0" eb="2">
      <t>ビョウイン</t>
    </rPh>
    <rPh sb="2" eb="3">
      <t>トウ</t>
    </rPh>
    <phoneticPr fontId="3"/>
  </si>
  <si>
    <t>病院棟</t>
    <rPh sb="0" eb="2">
      <t>ビョウイン</t>
    </rPh>
    <rPh sb="2" eb="3">
      <t>トウ</t>
    </rPh>
    <phoneticPr fontId="10"/>
  </si>
  <si>
    <t>リニアック棟</t>
    <rPh sb="5" eb="6">
      <t>トウ</t>
    </rPh>
    <phoneticPr fontId="10"/>
  </si>
  <si>
    <t>エネルギーセンター棟</t>
    <rPh sb="9" eb="10">
      <t>トウ</t>
    </rPh>
    <phoneticPr fontId="10"/>
  </si>
  <si>
    <t>車庫１、２</t>
    <rPh sb="0" eb="2">
      <t>シャコ</t>
    </rPh>
    <phoneticPr fontId="10"/>
  </si>
  <si>
    <t>ボンベ庫棟</t>
    <rPh sb="3" eb="4">
      <t>コ</t>
    </rPh>
    <rPh sb="4" eb="5">
      <t>トウ</t>
    </rPh>
    <phoneticPr fontId="10"/>
  </si>
  <si>
    <t>保育所棟</t>
    <rPh sb="0" eb="3">
      <t>ホイクジョ</t>
    </rPh>
    <rPh sb="3" eb="4">
      <t>トウ</t>
    </rPh>
    <phoneticPr fontId="10"/>
  </si>
  <si>
    <t>G</t>
    <phoneticPr fontId="3"/>
  </si>
  <si>
    <t>外構工事</t>
    <rPh sb="0" eb="2">
      <t>ガイコウ</t>
    </rPh>
    <rPh sb="2" eb="4">
      <t>コウジ</t>
    </rPh>
    <phoneticPr fontId="3"/>
  </si>
  <si>
    <t>一式</t>
    <rPh sb="0" eb="2">
      <t>イッシキ</t>
    </rPh>
    <phoneticPr fontId="3"/>
  </si>
  <si>
    <t>直接工事費計</t>
    <rPh sb="0" eb="2">
      <t>チョクセツ</t>
    </rPh>
    <rPh sb="2" eb="5">
      <t>コウジヒ</t>
    </rPh>
    <rPh sb="5" eb="6">
      <t>ケイ</t>
    </rPh>
    <phoneticPr fontId="3"/>
  </si>
  <si>
    <t>共通費</t>
    <phoneticPr fontId="3"/>
  </si>
  <si>
    <t>共通仮設費</t>
    <phoneticPr fontId="3"/>
  </si>
  <si>
    <t>H</t>
    <phoneticPr fontId="3"/>
  </si>
  <si>
    <t>I</t>
    <phoneticPr fontId="3"/>
  </si>
  <si>
    <t>J</t>
    <phoneticPr fontId="3"/>
  </si>
  <si>
    <t>現場管理費</t>
    <phoneticPr fontId="3"/>
  </si>
  <si>
    <t>共通費計</t>
    <rPh sb="3" eb="4">
      <t>ケイ</t>
    </rPh>
    <phoneticPr fontId="3"/>
  </si>
  <si>
    <t>工事費合計</t>
    <phoneticPr fontId="3"/>
  </si>
  <si>
    <t>総合計</t>
    <rPh sb="0" eb="2">
      <t>ソウゴウ</t>
    </rPh>
    <rPh sb="2" eb="3">
      <t>ケイ</t>
    </rPh>
    <phoneticPr fontId="3"/>
  </si>
  <si>
    <t>病院棟計</t>
    <rPh sb="3" eb="4">
      <t>ケイ</t>
    </rPh>
    <phoneticPr fontId="3"/>
  </si>
  <si>
    <t>外構工事計</t>
    <rPh sb="0" eb="2">
      <t>ガイコウ</t>
    </rPh>
    <rPh sb="2" eb="4">
      <t>コウジ</t>
    </rPh>
    <rPh sb="4" eb="5">
      <t>ケイ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</si>
  <si>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</si>
  <si>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</si>
  <si>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</si>
  <si>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</si>
  <si>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</si>
  <si>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</si>
  <si>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名称</t>
    <phoneticPr fontId="12"/>
  </si>
  <si>
    <t>仕様</t>
    <rPh sb="0" eb="2">
      <t>シヨウ</t>
    </rPh>
    <phoneticPr fontId="12"/>
  </si>
  <si>
    <t>単価</t>
    <rPh sb="0" eb="2">
      <t>タンカ</t>
    </rPh>
    <phoneticPr fontId="12"/>
  </si>
  <si>
    <t>仮設</t>
    <rPh sb="0" eb="2">
      <t>カセツ</t>
    </rPh>
    <phoneticPr fontId="12"/>
  </si>
  <si>
    <t>外部足場</t>
    <rPh sb="0" eb="2">
      <t>ガイブ</t>
    </rPh>
    <rPh sb="2" eb="4">
      <t>アシバ</t>
    </rPh>
    <phoneticPr fontId="12"/>
  </si>
  <si>
    <t>ｍ2</t>
    <phoneticPr fontId="12"/>
  </si>
  <si>
    <t>内部足場</t>
    <rPh sb="0" eb="2">
      <t>ナイブ</t>
    </rPh>
    <rPh sb="2" eb="4">
      <t>アシバ</t>
    </rPh>
    <phoneticPr fontId="12"/>
  </si>
  <si>
    <t>土工</t>
    <rPh sb="0" eb="2">
      <t>ドコウ</t>
    </rPh>
    <phoneticPr fontId="12"/>
  </si>
  <si>
    <t>m3</t>
    <phoneticPr fontId="12"/>
  </si>
  <si>
    <t>埋め戻し</t>
    <rPh sb="0" eb="1">
      <t>ウ</t>
    </rPh>
    <rPh sb="2" eb="3">
      <t>モド</t>
    </rPh>
    <phoneticPr fontId="12"/>
  </si>
  <si>
    <t>○○</t>
    <phoneticPr fontId="12"/>
  </si>
  <si>
    <t>山留</t>
    <rPh sb="0" eb="1">
      <t>ヤマ</t>
    </rPh>
    <rPh sb="1" eb="2">
      <t>ド</t>
    </rPh>
    <phoneticPr fontId="1"/>
  </si>
  <si>
    <t>m2</t>
    <phoneticPr fontId="12"/>
  </si>
  <si>
    <t>地盤改良量</t>
    <rPh sb="0" eb="2">
      <t>ジバン</t>
    </rPh>
    <rPh sb="2" eb="4">
      <t>カイリョウ</t>
    </rPh>
    <rPh sb="4" eb="5">
      <t>リョウ</t>
    </rPh>
    <phoneticPr fontId="1"/>
  </si>
  <si>
    <t>ﾗｯﾌﾟﾙｺﾝｸﾘｰﾄ</t>
    <phoneticPr fontId="1"/>
  </si>
  <si>
    <t>杭</t>
    <rPh sb="0" eb="1">
      <t>クイ</t>
    </rPh>
    <phoneticPr fontId="12"/>
  </si>
  <si>
    <t>本</t>
    <rPh sb="0" eb="1">
      <t>ホン</t>
    </rPh>
    <phoneticPr fontId="12"/>
  </si>
  <si>
    <t>躯体</t>
    <rPh sb="0" eb="2">
      <t>クタイ</t>
    </rPh>
    <phoneticPr fontId="12"/>
  </si>
  <si>
    <t>ｺﾝｸﾘｰﾄ</t>
    <phoneticPr fontId="1"/>
  </si>
  <si>
    <t>基礎</t>
  </si>
  <si>
    <t>材工　捨コン除く</t>
    <rPh sb="0" eb="1">
      <t>ザイ</t>
    </rPh>
    <rPh sb="1" eb="2">
      <t>コウ</t>
    </rPh>
    <rPh sb="3" eb="4">
      <t>ス</t>
    </rPh>
    <rPh sb="6" eb="7">
      <t>ノゾ</t>
    </rPh>
    <phoneticPr fontId="1"/>
  </si>
  <si>
    <t>地上</t>
  </si>
  <si>
    <t>材工</t>
    <rPh sb="0" eb="1">
      <t>ザイ</t>
    </rPh>
    <rPh sb="1" eb="2">
      <t>コウ</t>
    </rPh>
    <phoneticPr fontId="1"/>
  </si>
  <si>
    <t>型枠</t>
    <rPh sb="0" eb="2">
      <t>カタワク</t>
    </rPh>
    <phoneticPr fontId="1"/>
  </si>
  <si>
    <t>型枠材料</t>
    <rPh sb="0" eb="2">
      <t>カタワク</t>
    </rPh>
    <rPh sb="2" eb="4">
      <t>ザイリョウ</t>
    </rPh>
    <phoneticPr fontId="12"/>
  </si>
  <si>
    <t>材のみ</t>
    <rPh sb="0" eb="1">
      <t>ザイ</t>
    </rPh>
    <phoneticPr fontId="12"/>
  </si>
  <si>
    <t>型枠運搬</t>
    <rPh sb="0" eb="2">
      <t>カタワク</t>
    </rPh>
    <rPh sb="2" eb="4">
      <t>ウンパン</t>
    </rPh>
    <phoneticPr fontId="12"/>
  </si>
  <si>
    <t>鉄筋</t>
    <rPh sb="0" eb="2">
      <t>テッキン</t>
    </rPh>
    <phoneticPr fontId="1"/>
  </si>
  <si>
    <t>基礎</t>
    <rPh sb="0" eb="2">
      <t>キソ</t>
    </rPh>
    <phoneticPr fontId="1"/>
  </si>
  <si>
    <t>ｔ</t>
  </si>
  <si>
    <t>材工　設計数量</t>
    <rPh sb="3" eb="5">
      <t>セッケイ</t>
    </rPh>
    <rPh sb="5" eb="7">
      <t>スウリョウ</t>
    </rPh>
    <phoneticPr fontId="1"/>
  </si>
  <si>
    <t>地上</t>
    <rPh sb="0" eb="2">
      <t>チジョウ</t>
    </rPh>
    <phoneticPr fontId="1"/>
  </si>
  <si>
    <t>鉄筋主要材料</t>
    <rPh sb="0" eb="2">
      <t>テッキン</t>
    </rPh>
    <rPh sb="2" eb="4">
      <t>シュヨウ</t>
    </rPh>
    <rPh sb="4" eb="6">
      <t>ザイリョウ</t>
    </rPh>
    <phoneticPr fontId="12"/>
  </si>
  <si>
    <t>鉄筋加工組立</t>
    <rPh sb="0" eb="2">
      <t>テッキン</t>
    </rPh>
    <rPh sb="2" eb="4">
      <t>カコウ</t>
    </rPh>
    <rPh sb="4" eb="6">
      <t>クミタテ</t>
    </rPh>
    <phoneticPr fontId="12"/>
  </si>
  <si>
    <t>鉄筋運搬</t>
    <rPh sb="0" eb="2">
      <t>テッキン</t>
    </rPh>
    <rPh sb="2" eb="4">
      <t>ウンパン</t>
    </rPh>
    <phoneticPr fontId="12"/>
  </si>
  <si>
    <t>主体鉄骨</t>
    <rPh sb="0" eb="2">
      <t>シュタイ</t>
    </rPh>
    <rPh sb="2" eb="4">
      <t>テッコツ</t>
    </rPh>
    <phoneticPr fontId="1"/>
  </si>
  <si>
    <t>鉄骨主要材料</t>
    <rPh sb="0" eb="2">
      <t>テッコツ</t>
    </rPh>
    <rPh sb="2" eb="4">
      <t>シュヨウ</t>
    </rPh>
    <rPh sb="4" eb="6">
      <t>ザイリョウ</t>
    </rPh>
    <phoneticPr fontId="12"/>
  </si>
  <si>
    <t>工場加工組立</t>
    <rPh sb="0" eb="2">
      <t>コウジョウ</t>
    </rPh>
    <rPh sb="2" eb="4">
      <t>カコウ</t>
    </rPh>
    <rPh sb="4" eb="6">
      <t>クミタテ</t>
    </rPh>
    <phoneticPr fontId="12"/>
  </si>
  <si>
    <t>建方費</t>
    <rPh sb="0" eb="2">
      <t>タテカタ</t>
    </rPh>
    <rPh sb="2" eb="3">
      <t>ヒ</t>
    </rPh>
    <phoneticPr fontId="12"/>
  </si>
  <si>
    <t>外部階段鉄骨</t>
    <rPh sb="0" eb="2">
      <t>ガイブ</t>
    </rPh>
    <rPh sb="2" eb="4">
      <t>カイダン</t>
    </rPh>
    <rPh sb="4" eb="6">
      <t>テッコツ</t>
    </rPh>
    <phoneticPr fontId="1"/>
  </si>
  <si>
    <t>内部階段鉄骨</t>
    <rPh sb="0" eb="2">
      <t>ナイブ</t>
    </rPh>
    <rPh sb="2" eb="4">
      <t>カイダン</t>
    </rPh>
    <rPh sb="4" eb="6">
      <t>テッコツ</t>
    </rPh>
    <phoneticPr fontId="1"/>
  </si>
  <si>
    <t>雑鉄骨</t>
    <rPh sb="0" eb="1">
      <t>ザツ</t>
    </rPh>
    <rPh sb="1" eb="3">
      <t>テッコツ</t>
    </rPh>
    <phoneticPr fontId="1"/>
  </si>
  <si>
    <t>溶融亜鉛メッキ</t>
    <rPh sb="0" eb="2">
      <t>ヨウユウ</t>
    </rPh>
    <rPh sb="2" eb="4">
      <t>アエン</t>
    </rPh>
    <phoneticPr fontId="12"/>
  </si>
  <si>
    <t>耐火被覆</t>
    <rPh sb="0" eb="2">
      <t>タイカ</t>
    </rPh>
    <rPh sb="2" eb="4">
      <t>ヒフク</t>
    </rPh>
    <phoneticPr fontId="1"/>
  </si>
  <si>
    <t>ﾃﾞｯｷ</t>
    <phoneticPr fontId="1"/>
  </si>
  <si>
    <t>外部</t>
    <rPh sb="0" eb="2">
      <t>ガイブ</t>
    </rPh>
    <phoneticPr fontId="1"/>
  </si>
  <si>
    <t>カーテンウォール</t>
    <phoneticPr fontId="1"/>
  </si>
  <si>
    <t>ACW</t>
  </si>
  <si>
    <t>アルミ製建具</t>
    <rPh sb="3" eb="4">
      <t>セイ</t>
    </rPh>
    <rPh sb="4" eb="6">
      <t>タテグ</t>
    </rPh>
    <phoneticPr fontId="1"/>
  </si>
  <si>
    <t>AW</t>
  </si>
  <si>
    <t>鋼製建具</t>
    <rPh sb="0" eb="2">
      <t>コウセイ</t>
    </rPh>
    <rPh sb="2" eb="4">
      <t>タテグ</t>
    </rPh>
    <phoneticPr fontId="1"/>
  </si>
  <si>
    <t>SD</t>
  </si>
  <si>
    <t>ステンレス製建具</t>
    <rPh sb="5" eb="6">
      <t>セイ</t>
    </rPh>
    <rPh sb="6" eb="8">
      <t>タテグ</t>
    </rPh>
    <phoneticPr fontId="1"/>
  </si>
  <si>
    <t>SUS</t>
  </si>
  <si>
    <t>シャッター</t>
    <phoneticPr fontId="1"/>
  </si>
  <si>
    <t>SS</t>
  </si>
  <si>
    <t>内部</t>
    <rPh sb="0" eb="1">
      <t>ナイ</t>
    </rPh>
    <phoneticPr fontId="1"/>
  </si>
  <si>
    <t>内部床OAフロアー</t>
    <rPh sb="0" eb="2">
      <t>ナイブ</t>
    </rPh>
    <rPh sb="2" eb="3">
      <t>ユカ</t>
    </rPh>
    <phoneticPr fontId="1"/>
  </si>
  <si>
    <t>鋼製軽量建具</t>
    <rPh sb="0" eb="2">
      <t>コウセイ</t>
    </rPh>
    <rPh sb="2" eb="4">
      <t>ケイリョウ</t>
    </rPh>
    <rPh sb="4" eb="6">
      <t>タテグ</t>
    </rPh>
    <phoneticPr fontId="1"/>
  </si>
  <si>
    <t>LSD　引き戸</t>
    <rPh sb="4" eb="5">
      <t>ヒ</t>
    </rPh>
    <rPh sb="6" eb="7">
      <t>ド</t>
    </rPh>
    <phoneticPr fontId="12"/>
  </si>
  <si>
    <t>可動間仕切</t>
    <rPh sb="0" eb="2">
      <t>カドウ</t>
    </rPh>
    <rPh sb="2" eb="5">
      <t>マジキ</t>
    </rPh>
    <phoneticPr fontId="12"/>
  </si>
  <si>
    <t>P</t>
    <phoneticPr fontId="12"/>
  </si>
  <si>
    <t>移動間仕切</t>
    <rPh sb="0" eb="2">
      <t>イドウ</t>
    </rPh>
    <rPh sb="2" eb="5">
      <t>マジキ</t>
    </rPh>
    <phoneticPr fontId="12"/>
  </si>
  <si>
    <t>SLW</t>
    <phoneticPr fontId="12"/>
  </si>
  <si>
    <t>外構</t>
    <rPh sb="0" eb="1">
      <t>ガイ</t>
    </rPh>
    <rPh sb="1" eb="2">
      <t>コウ</t>
    </rPh>
    <phoneticPr fontId="1"/>
  </si>
  <si>
    <t>縁石</t>
    <rPh sb="0" eb="2">
      <t>フチイシ</t>
    </rPh>
    <phoneticPr fontId="12"/>
  </si>
  <si>
    <t>m</t>
    <phoneticPr fontId="12"/>
  </si>
  <si>
    <t>か所</t>
    <rPh sb="1" eb="2">
      <t>ショ</t>
    </rPh>
    <phoneticPr fontId="12"/>
  </si>
  <si>
    <t>ﾌｪﾝｽ</t>
    <phoneticPr fontId="12"/>
  </si>
  <si>
    <t>様式１５-４</t>
    <rPh sb="0" eb="2">
      <t>ヨウシキ</t>
    </rPh>
    <phoneticPr fontId="3"/>
  </si>
  <si>
    <t>様式１５-５</t>
    <rPh sb="0" eb="2">
      <t>ヨウシキ</t>
    </rPh>
    <phoneticPr fontId="3"/>
  </si>
  <si>
    <t>免震工事</t>
    <rPh sb="0" eb="1">
      <t>メン</t>
    </rPh>
    <rPh sb="1" eb="2">
      <t>シン</t>
    </rPh>
    <rPh sb="2" eb="4">
      <t>コウジ</t>
    </rPh>
    <phoneticPr fontId="3"/>
  </si>
  <si>
    <t>歩廊</t>
    <rPh sb="0" eb="2">
      <t>ホロウ</t>
    </rPh>
    <phoneticPr fontId="3"/>
  </si>
  <si>
    <t>駐車場庇、カーポート、駐輪場</t>
    <rPh sb="0" eb="3">
      <t>チュウシャジョウ</t>
    </rPh>
    <rPh sb="3" eb="4">
      <t>ヒサシ</t>
    </rPh>
    <rPh sb="11" eb="14">
      <t>チュウリンジョウ</t>
    </rPh>
    <phoneticPr fontId="3"/>
  </si>
  <si>
    <t>リニアック棟</t>
    <rPh sb="5" eb="6">
      <t>トウ</t>
    </rPh>
    <phoneticPr fontId="3"/>
  </si>
  <si>
    <t>リニアック棟計</t>
    <rPh sb="6" eb="7">
      <t>ケイ</t>
    </rPh>
    <phoneticPr fontId="3"/>
  </si>
  <si>
    <t>※項目の変更はしないでください。</t>
    <phoneticPr fontId="3"/>
  </si>
  <si>
    <t>※該当しない項目は0円としてください。</t>
    <rPh sb="1" eb="3">
      <t>ガイトウ</t>
    </rPh>
    <rPh sb="6" eb="8">
      <t>コウモク</t>
    </rPh>
    <rPh sb="10" eb="11">
      <t>エン</t>
    </rPh>
    <phoneticPr fontId="3"/>
  </si>
  <si>
    <t>※項目がないものは類似の項目に計上し、備考欄に説明を加えてください。</t>
    <rPh sb="1" eb="3">
      <t>コウモク</t>
    </rPh>
    <rPh sb="9" eb="11">
      <t>ルイジ</t>
    </rPh>
    <rPh sb="12" eb="13">
      <t>コウ</t>
    </rPh>
    <rPh sb="13" eb="14">
      <t>メ</t>
    </rPh>
    <rPh sb="15" eb="17">
      <t>ケイジョウ</t>
    </rPh>
    <rPh sb="19" eb="21">
      <t>ビコウ</t>
    </rPh>
    <rPh sb="21" eb="22">
      <t>ラン</t>
    </rPh>
    <rPh sb="23" eb="25">
      <t>セツメイ</t>
    </rPh>
    <rPh sb="26" eb="27">
      <t>クワ</t>
    </rPh>
    <phoneticPr fontId="3"/>
  </si>
  <si>
    <t>内部</t>
    <phoneticPr fontId="12"/>
  </si>
  <si>
    <t>エネルギーセンター棟計</t>
    <rPh sb="10" eb="11">
      <t>ケイ</t>
    </rPh>
    <phoneticPr fontId="3"/>
  </si>
  <si>
    <t>エネルギーセンター棟</t>
    <rPh sb="9" eb="10">
      <t>トウ</t>
    </rPh>
    <phoneticPr fontId="3"/>
  </si>
  <si>
    <t>様式１５-６</t>
    <rPh sb="0" eb="2">
      <t>ヨウシキ</t>
    </rPh>
    <phoneticPr fontId="3"/>
  </si>
  <si>
    <t>車庫1、2</t>
    <rPh sb="0" eb="2">
      <t>シャコ</t>
    </rPh>
    <phoneticPr fontId="3"/>
  </si>
  <si>
    <t>様式１５-７</t>
    <rPh sb="0" eb="2">
      <t>ヨウシキ</t>
    </rPh>
    <phoneticPr fontId="3"/>
  </si>
  <si>
    <t>様式１５-８</t>
    <rPh sb="0" eb="2">
      <t>ヨウシキ</t>
    </rPh>
    <phoneticPr fontId="3"/>
  </si>
  <si>
    <t>ボンベ庫棟計</t>
    <rPh sb="3" eb="4">
      <t>コ</t>
    </rPh>
    <rPh sb="5" eb="6">
      <t>ケイ</t>
    </rPh>
    <phoneticPr fontId="3"/>
  </si>
  <si>
    <t>ボンベ庫棟</t>
    <rPh sb="3" eb="4">
      <t>コ</t>
    </rPh>
    <rPh sb="4" eb="5">
      <t>トウ</t>
    </rPh>
    <phoneticPr fontId="3"/>
  </si>
  <si>
    <t>様式１５-９</t>
    <rPh sb="0" eb="2">
      <t>ヨウシキ</t>
    </rPh>
    <phoneticPr fontId="3"/>
  </si>
  <si>
    <t>保育所棟計</t>
    <rPh sb="4" eb="5">
      <t>ケイ</t>
    </rPh>
    <phoneticPr fontId="3"/>
  </si>
  <si>
    <t>保育所棟</t>
    <rPh sb="0" eb="2">
      <t>ホイク</t>
    </rPh>
    <rPh sb="2" eb="3">
      <t>ショ</t>
    </rPh>
    <rPh sb="3" eb="4">
      <t>トウ</t>
    </rPh>
    <phoneticPr fontId="3"/>
  </si>
  <si>
    <t>様式１５-１０</t>
    <rPh sb="0" eb="2">
      <t>ヨウシキ</t>
    </rPh>
    <phoneticPr fontId="3"/>
  </si>
  <si>
    <t>地盤改良</t>
    <rPh sb="0" eb="2">
      <t>ジバン</t>
    </rPh>
    <rPh sb="2" eb="4">
      <t>カイリョウ</t>
    </rPh>
    <phoneticPr fontId="12"/>
  </si>
  <si>
    <t>電気設備工事</t>
    <rPh sb="0" eb="2">
      <t>デンキ</t>
    </rPh>
    <rPh sb="2" eb="4">
      <t>セツビ</t>
    </rPh>
    <rPh sb="4" eb="6">
      <t>コウジ</t>
    </rPh>
    <phoneticPr fontId="3"/>
  </si>
  <si>
    <t>開発申請（都計法29条及び関連法令）に
必要な建築図の作成及び調整業務</t>
    <rPh sb="0" eb="2">
      <t>カイハツ</t>
    </rPh>
    <rPh sb="2" eb="4">
      <t>シンセイ</t>
    </rPh>
    <rPh sb="5" eb="8">
      <t>トケイホウ</t>
    </rPh>
    <rPh sb="10" eb="11">
      <t>ジョウ</t>
    </rPh>
    <rPh sb="11" eb="12">
      <t>オヨ</t>
    </rPh>
    <rPh sb="13" eb="15">
      <t>カンレン</t>
    </rPh>
    <rPh sb="15" eb="17">
      <t>ホウレイ</t>
    </rPh>
    <rPh sb="20" eb="22">
      <t>ヒツヨウ</t>
    </rPh>
    <rPh sb="23" eb="25">
      <t>ケンチク</t>
    </rPh>
    <rPh sb="25" eb="26">
      <t>ズ</t>
    </rPh>
    <rPh sb="27" eb="29">
      <t>サクセイ</t>
    </rPh>
    <rPh sb="29" eb="30">
      <t>オヨ</t>
    </rPh>
    <rPh sb="31" eb="33">
      <t>チョウセイ</t>
    </rPh>
    <rPh sb="33" eb="35">
      <t>ギョウム</t>
    </rPh>
    <phoneticPr fontId="10"/>
  </si>
  <si>
    <t>給排水</t>
    <rPh sb="0" eb="1">
      <t>キュウ</t>
    </rPh>
    <rPh sb="1" eb="3">
      <t>ハイスイ</t>
    </rPh>
    <phoneticPr fontId="12"/>
  </si>
  <si>
    <t>台</t>
    <rPh sb="0" eb="1">
      <t>ダイ</t>
    </rPh>
    <phoneticPr fontId="12"/>
  </si>
  <si>
    <t>ポンプ</t>
  </si>
  <si>
    <t>給湯機</t>
    <rPh sb="0" eb="2">
      <t>キュウトウ</t>
    </rPh>
    <rPh sb="2" eb="3">
      <t>キ</t>
    </rPh>
    <phoneticPr fontId="12"/>
  </si>
  <si>
    <t>貯湯槽</t>
    <rPh sb="0" eb="3">
      <t>チョトウソウ</t>
    </rPh>
    <phoneticPr fontId="12"/>
  </si>
  <si>
    <t>電気温水器</t>
    <rPh sb="0" eb="2">
      <t>デンキ</t>
    </rPh>
    <rPh sb="2" eb="5">
      <t>オンスイキ</t>
    </rPh>
    <phoneticPr fontId="12"/>
  </si>
  <si>
    <t>大便器</t>
    <rPh sb="0" eb="3">
      <t>ダイベンキ</t>
    </rPh>
    <phoneticPr fontId="12"/>
  </si>
  <si>
    <t>小便器</t>
    <rPh sb="0" eb="3">
      <t>ショウベンキ</t>
    </rPh>
    <phoneticPr fontId="12"/>
  </si>
  <si>
    <t>洗面器</t>
    <rPh sb="0" eb="3">
      <t>センメンキ</t>
    </rPh>
    <phoneticPr fontId="12"/>
  </si>
  <si>
    <t>給水配管</t>
    <rPh sb="0" eb="2">
      <t>キュウスイ</t>
    </rPh>
    <rPh sb="2" eb="4">
      <t>ハイカン</t>
    </rPh>
    <phoneticPr fontId="12"/>
  </si>
  <si>
    <t>給湯配管</t>
    <rPh sb="0" eb="2">
      <t>キュウトウ</t>
    </rPh>
    <rPh sb="2" eb="4">
      <t>ハイカン</t>
    </rPh>
    <phoneticPr fontId="12"/>
  </si>
  <si>
    <t>排水配管</t>
    <rPh sb="0" eb="2">
      <t>ハイスイ</t>
    </rPh>
    <rPh sb="2" eb="4">
      <t>ハイカン</t>
    </rPh>
    <phoneticPr fontId="12"/>
  </si>
  <si>
    <t>通気配管</t>
    <rPh sb="0" eb="2">
      <t>ツウキ</t>
    </rPh>
    <rPh sb="2" eb="4">
      <t>ハイカン</t>
    </rPh>
    <phoneticPr fontId="12"/>
  </si>
  <si>
    <t>ガス配管</t>
    <rPh sb="2" eb="4">
      <t>ハイカン</t>
    </rPh>
    <phoneticPr fontId="12"/>
  </si>
  <si>
    <t>消火配管</t>
    <rPh sb="0" eb="2">
      <t>ショウカ</t>
    </rPh>
    <rPh sb="2" eb="4">
      <t>ハイカン</t>
    </rPh>
    <phoneticPr fontId="12"/>
  </si>
  <si>
    <t>空調</t>
    <rPh sb="0" eb="2">
      <t>クウチョウ</t>
    </rPh>
    <phoneticPr fontId="12"/>
  </si>
  <si>
    <t>冷温水発生器</t>
    <rPh sb="0" eb="3">
      <t>レイオンスイ</t>
    </rPh>
    <rPh sb="3" eb="6">
      <t>ハッセイキ</t>
    </rPh>
    <phoneticPr fontId="12"/>
  </si>
  <si>
    <t>蒸気ボイラー</t>
    <rPh sb="0" eb="2">
      <t>ジョウキ</t>
    </rPh>
    <phoneticPr fontId="12"/>
  </si>
  <si>
    <t>外調機</t>
    <rPh sb="0" eb="3">
      <t>ガイチョウキ</t>
    </rPh>
    <phoneticPr fontId="12"/>
  </si>
  <si>
    <t>パッケージ</t>
  </si>
  <si>
    <t>ファン</t>
  </si>
  <si>
    <t>排煙ファン</t>
    <rPh sb="0" eb="2">
      <t>ハイエン</t>
    </rPh>
    <phoneticPr fontId="12"/>
  </si>
  <si>
    <t>冷水配管</t>
    <rPh sb="0" eb="2">
      <t>レイスイ</t>
    </rPh>
    <rPh sb="2" eb="4">
      <t>ハイカン</t>
    </rPh>
    <phoneticPr fontId="12"/>
  </si>
  <si>
    <t>温水配管</t>
    <rPh sb="0" eb="2">
      <t>オンスイ</t>
    </rPh>
    <rPh sb="2" eb="4">
      <t>ハイカン</t>
    </rPh>
    <phoneticPr fontId="12"/>
  </si>
  <si>
    <t>冷温水配管</t>
    <rPh sb="0" eb="3">
      <t>レイオンスイ</t>
    </rPh>
    <rPh sb="3" eb="5">
      <t>ハイカン</t>
    </rPh>
    <phoneticPr fontId="12"/>
  </si>
  <si>
    <t>冷媒配管</t>
    <rPh sb="0" eb="2">
      <t>レイバイ</t>
    </rPh>
    <rPh sb="2" eb="4">
      <t>ハイカン</t>
    </rPh>
    <phoneticPr fontId="12"/>
  </si>
  <si>
    <t>ドレン配管</t>
    <rPh sb="3" eb="5">
      <t>ハイカン</t>
    </rPh>
    <phoneticPr fontId="12"/>
  </si>
  <si>
    <t>角ダクト</t>
    <rPh sb="0" eb="1">
      <t>カク</t>
    </rPh>
    <phoneticPr fontId="12"/>
  </si>
  <si>
    <t>m2</t>
  </si>
  <si>
    <t>スパイラルダクト</t>
  </si>
  <si>
    <t>排煙ダクト</t>
    <rPh sb="0" eb="2">
      <t>ハイエン</t>
    </rPh>
    <phoneticPr fontId="12"/>
  </si>
  <si>
    <t>アスファルト舗装</t>
    <rPh sb="6" eb="8">
      <t>ホソウ</t>
    </rPh>
    <phoneticPr fontId="12"/>
  </si>
  <si>
    <t>植栽（高木）</t>
    <rPh sb="0" eb="2">
      <t>ショクサイ</t>
    </rPh>
    <rPh sb="3" eb="5">
      <t>コウボク</t>
    </rPh>
    <phoneticPr fontId="12"/>
  </si>
  <si>
    <t>植栽（低木）</t>
    <rPh sb="0" eb="2">
      <t>ショクサイ</t>
    </rPh>
    <rPh sb="3" eb="5">
      <t>テイボク</t>
    </rPh>
    <phoneticPr fontId="12"/>
  </si>
  <si>
    <t>植栽（地被）</t>
    <rPh sb="0" eb="2">
      <t>ショクサイ</t>
    </rPh>
    <rPh sb="3" eb="5">
      <t>チヒ</t>
    </rPh>
    <phoneticPr fontId="12"/>
  </si>
  <si>
    <t>内部床（長尺塩ビシート）</t>
    <rPh sb="0" eb="2">
      <t>ナイブ</t>
    </rPh>
    <rPh sb="2" eb="3">
      <t>ユカ</t>
    </rPh>
    <rPh sb="4" eb="6">
      <t>チョウジャク</t>
    </rPh>
    <rPh sb="6" eb="7">
      <t>エン</t>
    </rPh>
    <phoneticPr fontId="1"/>
  </si>
  <si>
    <t>内部壁（クロス）</t>
    <rPh sb="2" eb="3">
      <t>カベ</t>
    </rPh>
    <phoneticPr fontId="1"/>
  </si>
  <si>
    <t>内部天井（クロス）</t>
    <rPh sb="2" eb="4">
      <t>テンジョウ</t>
    </rPh>
    <phoneticPr fontId="1"/>
  </si>
  <si>
    <t>内部天井（岩綿吸音板）</t>
    <rPh sb="2" eb="4">
      <t>テンジョウ</t>
    </rPh>
    <rPh sb="5" eb="7">
      <t>ガンメン</t>
    </rPh>
    <rPh sb="7" eb="10">
      <t>キュウオンバン</t>
    </rPh>
    <phoneticPr fontId="1"/>
  </si>
  <si>
    <t>内部壁（化粧ケイカル板）</t>
    <rPh sb="2" eb="3">
      <t>カベ</t>
    </rPh>
    <rPh sb="4" eb="6">
      <t>ケショウ</t>
    </rPh>
    <rPh sb="10" eb="11">
      <t>イタ</t>
    </rPh>
    <phoneticPr fontId="1"/>
  </si>
  <si>
    <t>内部壁（軽量間仕切り壁（耐火））</t>
    <rPh sb="2" eb="3">
      <t>カベ</t>
    </rPh>
    <rPh sb="4" eb="6">
      <t>ケイリョウ</t>
    </rPh>
    <rPh sb="6" eb="9">
      <t>マジキ</t>
    </rPh>
    <rPh sb="10" eb="11">
      <t>カベ</t>
    </rPh>
    <rPh sb="12" eb="14">
      <t>タイカ</t>
    </rPh>
    <phoneticPr fontId="1"/>
  </si>
  <si>
    <t>LSD　開き戸</t>
    <rPh sb="4" eb="5">
      <t>ヒラ</t>
    </rPh>
    <rPh sb="6" eb="7">
      <t>ド</t>
    </rPh>
    <phoneticPr fontId="3"/>
  </si>
  <si>
    <t>屋根アスファルト防水</t>
    <rPh sb="0" eb="2">
      <t>ヤネ</t>
    </rPh>
    <rPh sb="8" eb="10">
      <t>ボウスイ</t>
    </rPh>
    <phoneticPr fontId="1"/>
  </si>
  <si>
    <t>外壁ECP</t>
    <rPh sb="0" eb="2">
      <t>ガイヘキ</t>
    </rPh>
    <phoneticPr fontId="1"/>
  </si>
  <si>
    <t>外壁塗装</t>
    <rPh sb="0" eb="2">
      <t>ガイヘキ</t>
    </rPh>
    <rPh sb="2" eb="4">
      <t>トソウ</t>
    </rPh>
    <phoneticPr fontId="1"/>
  </si>
  <si>
    <t>軒天井（珪酸カルシウム版）</t>
    <rPh sb="0" eb="1">
      <t>ノキ</t>
    </rPh>
    <rPh sb="1" eb="3">
      <t>テンジョウ</t>
    </rPh>
    <rPh sb="4" eb="6">
      <t>ケイサン</t>
    </rPh>
    <rPh sb="11" eb="12">
      <t>バン</t>
    </rPh>
    <phoneticPr fontId="1"/>
  </si>
  <si>
    <t>軒天井（スパンドレル）</t>
    <rPh sb="0" eb="1">
      <t>ノキ</t>
    </rPh>
    <rPh sb="1" eb="3">
      <t>テンジョウ</t>
    </rPh>
    <phoneticPr fontId="1"/>
  </si>
  <si>
    <t>屋根塗膜防水</t>
    <rPh sb="0" eb="2">
      <t>ヤネ</t>
    </rPh>
    <rPh sb="2" eb="4">
      <t>トマク</t>
    </rPh>
    <rPh sb="4" eb="6">
      <t>ボウスイ</t>
    </rPh>
    <phoneticPr fontId="1"/>
  </si>
  <si>
    <t>2H</t>
    <phoneticPr fontId="12"/>
  </si>
  <si>
    <t>1H</t>
    <phoneticPr fontId="3"/>
  </si>
  <si>
    <t>HDZ-55</t>
    <phoneticPr fontId="3"/>
  </si>
  <si>
    <t>受水槽</t>
    <rPh sb="0" eb="3">
      <t>ジュスイソウ</t>
    </rPh>
    <phoneticPr fontId="3"/>
  </si>
  <si>
    <t>加圧給水ポンプ</t>
    <rPh sb="0" eb="2">
      <t>カアツ</t>
    </rPh>
    <rPh sb="2" eb="4">
      <t>キュウスイ</t>
    </rPh>
    <phoneticPr fontId="3"/>
  </si>
  <si>
    <t>K</t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</si>
  <si>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</si>
  <si>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一般管理費</t>
    <phoneticPr fontId="3"/>
  </si>
  <si>
    <t>受変電設備</t>
    <phoneticPr fontId="3"/>
  </si>
  <si>
    <t>電気</t>
    <rPh sb="0" eb="2">
      <t>デンキ</t>
    </rPh>
    <phoneticPr fontId="3"/>
  </si>
  <si>
    <t>高圧単相変圧器</t>
    <rPh sb="0" eb="2">
      <t>コウアツ</t>
    </rPh>
    <rPh sb="2" eb="4">
      <t>タンソウ</t>
    </rPh>
    <rPh sb="4" eb="7">
      <t>ヘンアツキ</t>
    </rPh>
    <phoneticPr fontId="3"/>
  </si>
  <si>
    <t>100kVA</t>
    <phoneticPr fontId="3"/>
  </si>
  <si>
    <t>300kVA</t>
    <phoneticPr fontId="3"/>
  </si>
  <si>
    <t>台</t>
    <rPh sb="0" eb="1">
      <t>ダイ</t>
    </rPh>
    <phoneticPr fontId="3"/>
  </si>
  <si>
    <t>高圧三相変圧器</t>
    <rPh sb="0" eb="2">
      <t>コウアツ</t>
    </rPh>
    <rPh sb="2" eb="4">
      <t>サンソウ</t>
    </rPh>
    <rPh sb="4" eb="7">
      <t>ヘンアツキ</t>
    </rPh>
    <phoneticPr fontId="3"/>
  </si>
  <si>
    <t>500kVA</t>
    <phoneticPr fontId="3"/>
  </si>
  <si>
    <t>電灯幹線設備</t>
    <phoneticPr fontId="3"/>
  </si>
  <si>
    <t>ケーブル</t>
    <phoneticPr fontId="3"/>
  </si>
  <si>
    <t>EM-CET14sq</t>
    <phoneticPr fontId="3"/>
  </si>
  <si>
    <t>m</t>
    <phoneticPr fontId="3"/>
  </si>
  <si>
    <t>EM-CET22sq</t>
    <phoneticPr fontId="3"/>
  </si>
  <si>
    <t>EM-CET38sq</t>
    <phoneticPr fontId="3"/>
  </si>
  <si>
    <t>EM-CET60sq</t>
    <phoneticPr fontId="3"/>
  </si>
  <si>
    <t>EM-CET100sq</t>
    <phoneticPr fontId="3"/>
  </si>
  <si>
    <t>EM-CET150sq</t>
    <phoneticPr fontId="3"/>
  </si>
  <si>
    <t>EM-CET200q</t>
    <phoneticPr fontId="3"/>
  </si>
  <si>
    <t>動力幹線設備</t>
    <phoneticPr fontId="3"/>
  </si>
  <si>
    <t>小計</t>
    <rPh sb="0" eb="2">
      <t>ショウケイ</t>
    </rPh>
    <phoneticPr fontId="3"/>
  </si>
  <si>
    <t>※小項目が不明なものは、中項目の小計に合計額を計上してください。</t>
    <rPh sb="1" eb="4">
      <t>ショウコウモク</t>
    </rPh>
    <rPh sb="5" eb="7">
      <t>フメイ</t>
    </rPh>
    <rPh sb="12" eb="13">
      <t>チュウ</t>
    </rPh>
    <rPh sb="13" eb="15">
      <t>コウモク</t>
    </rPh>
    <rPh sb="16" eb="18">
      <t>ショウケイ</t>
    </rPh>
    <rPh sb="19" eb="21">
      <t>ゴウケイ</t>
    </rPh>
    <rPh sb="21" eb="22">
      <t>ガク</t>
    </rPh>
    <rPh sb="23" eb="25">
      <t>ケイジョウ</t>
    </rPh>
    <phoneticPr fontId="3"/>
  </si>
  <si>
    <t>数量</t>
    <rPh sb="0" eb="2">
      <t>スウリョウ</t>
    </rPh>
    <phoneticPr fontId="3"/>
  </si>
  <si>
    <t>備考</t>
    <rPh sb="0" eb="2">
      <t>ビコウ</t>
    </rPh>
    <phoneticPr fontId="3"/>
  </si>
  <si>
    <t>標準入力法による
完了検査等を含む</t>
    <phoneticPr fontId="3"/>
  </si>
  <si>
    <t>ZEB補助金取得業務（BELS認証取得含む）</t>
    <rPh sb="17" eb="19">
      <t>シュトク</t>
    </rPh>
    <rPh sb="19" eb="20">
      <t>フク</t>
    </rPh>
    <phoneticPr fontId="3"/>
  </si>
  <si>
    <t>一式</t>
    <phoneticPr fontId="3"/>
  </si>
  <si>
    <t>BELS審査手数料</t>
    <rPh sb="4" eb="6">
      <t>シンサ</t>
    </rPh>
    <rPh sb="6" eb="9">
      <t>テスウリョウ</t>
    </rPh>
    <phoneticPr fontId="3"/>
  </si>
  <si>
    <t>※単品スライド適用時の基準単価とします。</t>
    <rPh sb="1" eb="3">
      <t>タンピン</t>
    </rPh>
    <rPh sb="7" eb="9">
      <t>テキヨウ</t>
    </rPh>
    <rPh sb="9" eb="10">
      <t>ジ</t>
    </rPh>
    <rPh sb="11" eb="13">
      <t>キジュン</t>
    </rPh>
    <rPh sb="13" eb="15">
      <t>タンカ</t>
    </rPh>
    <phoneticPr fontId="3"/>
  </si>
  <si>
    <t>※項目がないものは適宜、追加してください。</t>
    <rPh sb="1" eb="3">
      <t>コウモク</t>
    </rPh>
    <rPh sb="9" eb="11">
      <t>テキギ</t>
    </rPh>
    <rPh sb="12" eb="14">
      <t>ツイカ</t>
    </rPh>
    <phoneticPr fontId="3"/>
  </si>
  <si>
    <t>※該当しない項目は削除してください。</t>
    <rPh sb="1" eb="3">
      <t>ガイトウ</t>
    </rPh>
    <rPh sb="6" eb="8">
      <t>コウモク</t>
    </rPh>
    <rPh sb="9" eb="11">
      <t>サクジョ</t>
    </rPh>
    <phoneticPr fontId="3"/>
  </si>
  <si>
    <t>※単価の記載がないものは単品スライドは適用できません。</t>
    <rPh sb="1" eb="3">
      <t>タンカ</t>
    </rPh>
    <rPh sb="4" eb="6">
      <t>キサイ</t>
    </rPh>
    <rPh sb="12" eb="14">
      <t>タンピン</t>
    </rPh>
    <rPh sb="19" eb="21">
      <t>テキヨウ</t>
    </rPh>
    <phoneticPr fontId="3"/>
  </si>
  <si>
    <t>Pca工事</t>
    <rPh sb="3" eb="5">
      <t>コウジ</t>
    </rPh>
    <phoneticPr fontId="3"/>
  </si>
  <si>
    <t>見　積　書</t>
    <rPh sb="0" eb="1">
      <t>ミ</t>
    </rPh>
    <rPh sb="2" eb="3">
      <t>セキ</t>
    </rPh>
    <rPh sb="4" eb="5">
      <t>ショ</t>
    </rPh>
    <phoneticPr fontId="10"/>
  </si>
  <si>
    <t>造成（開発）工事費</t>
    <rPh sb="0" eb="2">
      <t>ゾウセイ</t>
    </rPh>
    <rPh sb="3" eb="5">
      <t>カイハツ</t>
    </rPh>
    <rPh sb="6" eb="8">
      <t>コウジ</t>
    </rPh>
    <rPh sb="8" eb="9">
      <t>ヒ</t>
    </rPh>
    <phoneticPr fontId="3"/>
  </si>
  <si>
    <t>建設工事費</t>
    <rPh sb="0" eb="2">
      <t>ケンセツ</t>
    </rPh>
    <rPh sb="2" eb="4">
      <t>コウジ</t>
    </rPh>
    <rPh sb="4" eb="5">
      <t>ヒ</t>
    </rPh>
    <phoneticPr fontId="3"/>
  </si>
  <si>
    <t>※見積合計額かつ、１、２、３それぞれが、契約上限額を超えた場合、失格とする</t>
    <rPh sb="1" eb="3">
      <t>ミツモリ</t>
    </rPh>
    <rPh sb="3" eb="5">
      <t>ゴウケイ</t>
    </rPh>
    <rPh sb="5" eb="6">
      <t>ガク</t>
    </rPh>
    <rPh sb="20" eb="22">
      <t>ケイヤク</t>
    </rPh>
    <rPh sb="22" eb="25">
      <t>ジョウゲンガク</t>
    </rPh>
    <rPh sb="26" eb="27">
      <t>コ</t>
    </rPh>
    <rPh sb="29" eb="31">
      <t>バアイ</t>
    </rPh>
    <rPh sb="32" eb="34">
      <t>シッカク</t>
    </rPh>
    <phoneticPr fontId="3"/>
  </si>
  <si>
    <t>構造適合判定を含む</t>
    <rPh sb="0" eb="2">
      <t>コウゾウ</t>
    </rPh>
    <rPh sb="2" eb="4">
      <t>テキゴウ</t>
    </rPh>
    <rPh sb="4" eb="6">
      <t>ハンテイ</t>
    </rPh>
    <rPh sb="7" eb="8">
      <t>フク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</si>
  <si>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0"/>
  </si>
  <si>
    <t>上記見積に含めない費用（組合負担分）</t>
    <rPh sb="0" eb="2">
      <t>ジョウキ</t>
    </rPh>
    <rPh sb="2" eb="4">
      <t>ミツモリ</t>
    </rPh>
    <rPh sb="5" eb="6">
      <t>フク</t>
    </rPh>
    <rPh sb="9" eb="11">
      <t>ヒヨウ</t>
    </rPh>
    <rPh sb="12" eb="14">
      <t>クミアイ</t>
    </rPh>
    <rPh sb="14" eb="16">
      <t>フタン</t>
    </rPh>
    <rPh sb="16" eb="17">
      <t>ブン</t>
    </rPh>
    <phoneticPr fontId="10"/>
  </si>
  <si>
    <t>金額（円）</t>
    <rPh sb="0" eb="2">
      <t>キンガク</t>
    </rPh>
    <rPh sb="3" eb="4">
      <t>エン</t>
    </rPh>
    <phoneticPr fontId="10"/>
  </si>
  <si>
    <t>確認申請手数料（中間検査、完了検査を含む）</t>
    <rPh sb="0" eb="2">
      <t>カクニン</t>
    </rPh>
    <rPh sb="2" eb="7">
      <t>シンセイテスウリョウ</t>
    </rPh>
    <phoneticPr fontId="10"/>
  </si>
  <si>
    <t>省エネ適合判定手数料（標準入力法による）</t>
    <rPh sb="0" eb="1">
      <t>ショウ</t>
    </rPh>
    <rPh sb="3" eb="5">
      <t>テキゴウ</t>
    </rPh>
    <rPh sb="5" eb="7">
      <t>ハンテイ</t>
    </rPh>
    <rPh sb="7" eb="10">
      <t>テスウリョウ</t>
    </rPh>
    <phoneticPr fontId="10"/>
  </si>
  <si>
    <t>提出先</t>
    <rPh sb="0" eb="2">
      <t>テイシュツ</t>
    </rPh>
    <rPh sb="2" eb="3">
      <t>サキ</t>
    </rPh>
    <phoneticPr fontId="3"/>
  </si>
  <si>
    <t>東濃中部病院事務組合　新病院建設事業　建設工事見積書</t>
    <rPh sb="14" eb="16">
      <t>ケンセツ</t>
    </rPh>
    <rPh sb="16" eb="18">
      <t>ジギョウ</t>
    </rPh>
    <rPh sb="19" eb="21">
      <t>ケンセツ</t>
    </rPh>
    <rPh sb="21" eb="23">
      <t>コウジ</t>
    </rPh>
    <rPh sb="23" eb="24">
      <t>ミ</t>
    </rPh>
    <rPh sb="24" eb="25">
      <t>セキ</t>
    </rPh>
    <rPh sb="25" eb="26">
      <t>ショ</t>
    </rPh>
    <phoneticPr fontId="10"/>
  </si>
  <si>
    <t>直接工事費</t>
  </si>
  <si>
    <t>金額（円）</t>
    <rPh sb="0" eb="2">
      <t>キンガク</t>
    </rPh>
    <rPh sb="3" eb="4">
      <t>エン</t>
    </rPh>
    <phoneticPr fontId="3"/>
  </si>
  <si>
    <t>円</t>
    <rPh sb="0" eb="1">
      <t>エン</t>
    </rPh>
    <phoneticPr fontId="3"/>
  </si>
  <si>
    <t>消費税及び地方消費税</t>
    <rPh sb="0" eb="3">
      <t>ショウヒゼイ</t>
    </rPh>
    <rPh sb="3" eb="4">
      <t>オヨ</t>
    </rPh>
    <rPh sb="5" eb="10">
      <t>チホウショウヒゼイ</t>
    </rPh>
    <phoneticPr fontId="3"/>
  </si>
  <si>
    <t>①</t>
    <phoneticPr fontId="3"/>
  </si>
  <si>
    <t>②</t>
    <phoneticPr fontId="3"/>
  </si>
  <si>
    <t>①+②</t>
    <phoneticPr fontId="3"/>
  </si>
  <si>
    <t>建設工事費見積中項目内訳書</t>
    <rPh sb="0" eb="2">
      <t>ケンセツ</t>
    </rPh>
    <rPh sb="2" eb="5">
      <t>コウジヒ</t>
    </rPh>
    <rPh sb="7" eb="8">
      <t>チュウ</t>
    </rPh>
    <rPh sb="8" eb="10">
      <t>コウモク</t>
    </rPh>
    <rPh sb="10" eb="13">
      <t>ウチワケショ</t>
    </rPh>
    <phoneticPr fontId="12"/>
  </si>
  <si>
    <t>部位</t>
    <rPh sb="0" eb="2">
      <t>ブイ</t>
    </rPh>
    <phoneticPr fontId="12"/>
  </si>
  <si>
    <t>工事費（円）</t>
    <rPh sb="0" eb="3">
      <t>コウジヒ</t>
    </rPh>
    <rPh sb="4" eb="5">
      <t>エン</t>
    </rPh>
    <phoneticPr fontId="12"/>
  </si>
  <si>
    <t>※エネルギーセンター棟から各棟への供給はエネルギーセンター棟に計上してください。</t>
    <rPh sb="10" eb="11">
      <t>トウ</t>
    </rPh>
    <rPh sb="13" eb="15">
      <t>カクトウ</t>
    </rPh>
    <rPh sb="17" eb="19">
      <t>キョウキュウ</t>
    </rPh>
    <rPh sb="29" eb="30">
      <t>トウ</t>
    </rPh>
    <rPh sb="31" eb="33">
      <t>ケイジョウ</t>
    </rPh>
    <phoneticPr fontId="3"/>
  </si>
  <si>
    <t>寝台用昇降機設備</t>
    <rPh sb="0" eb="2">
      <t>シンダイ</t>
    </rPh>
    <rPh sb="2" eb="3">
      <t>ヨウ</t>
    </rPh>
    <rPh sb="3" eb="6">
      <t>ショウコウキ</t>
    </rPh>
    <rPh sb="6" eb="8">
      <t>セツビ</t>
    </rPh>
    <phoneticPr fontId="3"/>
  </si>
  <si>
    <t>主要単価一覧表（建設工事）</t>
    <rPh sb="2" eb="4">
      <t>タンカ</t>
    </rPh>
    <rPh sb="8" eb="10">
      <t>ケンセツ</t>
    </rPh>
    <rPh sb="10" eb="12">
      <t>コウジ</t>
    </rPh>
    <phoneticPr fontId="12"/>
  </si>
  <si>
    <t>東濃中部病院事務組合　新病院建設事業　
設計・施工一括方式による事業者選定公募型プロポーザル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</si>
</sst>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3" x14ac:knownFonts="1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0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09">
    <xf numFmtId="0" fontId="0" fillId="0" borderId="0" xfId="0"/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9" fillId="0" borderId="0" xfId="2">
      <alignment vertical="center"/>
    </xf>
    <xf numFmtId="0" fontId="9" fillId="0" borderId="0" xfId="2" applyAlignment="1">
      <alignment horizontal="center" vertical="center"/>
    </xf>
    <xf numFmtId="0" fontId="9" fillId="0" borderId="0" xfId="2" applyBorder="1">
      <alignment vertical="center"/>
    </xf>
    <xf numFmtId="0" fontId="8" fillId="0" borderId="0" xfId="1" applyFont="1">
      <alignment vertical="center"/>
    </xf>
    <xf numFmtId="0" fontId="6" fillId="0" borderId="0" xfId="2" applyFont="1" applyAlignment="1">
      <alignment horizontal="center" vertical="center"/>
    </xf>
    <xf numFmtId="0" fontId="13" fillId="0" borderId="0" xfId="2" applyFont="1" applyAlignment="1">
      <alignment horizontal="right" vertical="center"/>
    </xf>
    <xf numFmtId="0" fontId="11" fillId="0" borderId="0" xfId="2" applyFont="1">
      <alignment vertical="center"/>
    </xf>
    <xf numFmtId="38" fontId="6" fillId="0" borderId="17" xfId="3" applyFont="1" applyBorder="1" applyAlignment="1">
      <alignment horizontal="center"/>
    </xf>
    <xf numFmtId="38" fontId="6" fillId="0" borderId="0" xfId="3" applyFont="1">
      <alignment vertical="center"/>
    </xf>
    <xf numFmtId="0" fontId="13" fillId="0" borderId="0" xfId="2" applyFont="1" applyAlignment="1">
      <alignment horizontal="center" vertical="top" wrapText="1"/>
    </xf>
    <xf numFmtId="0" fontId="11" fillId="0" borderId="15" xfId="2" applyFont="1" applyBorder="1">
      <alignment vertical="center"/>
    </xf>
    <xf numFmtId="0" fontId="11" fillId="0" borderId="15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3" xfId="2" applyFont="1" applyBorder="1" applyAlignment="1">
      <alignment horizontal="left" vertical="center"/>
    </xf>
    <xf numFmtId="0" fontId="11" fillId="0" borderId="13" xfId="2" applyFont="1" applyBorder="1" applyAlignment="1">
      <alignment horizontal="center" vertical="center"/>
    </xf>
    <xf numFmtId="0" fontId="11" fillId="0" borderId="13" xfId="2" applyFont="1" applyBorder="1">
      <alignment vertical="center"/>
    </xf>
    <xf numFmtId="0" fontId="11" fillId="0" borderId="10" xfId="2" applyFont="1" applyBorder="1" applyAlignment="1">
      <alignment horizontal="center" vertical="center"/>
    </xf>
    <xf numFmtId="0" fontId="11" fillId="0" borderId="29" xfId="2" applyFont="1" applyBorder="1" applyAlignment="1">
      <alignment horizontal="center" vertical="center"/>
    </xf>
    <xf numFmtId="0" fontId="11" fillId="0" borderId="28" xfId="2" applyFont="1" applyBorder="1">
      <alignment vertical="center"/>
    </xf>
    <xf numFmtId="0" fontId="11" fillId="0" borderId="27" xfId="2" applyFont="1" applyBorder="1">
      <alignment vertical="center"/>
    </xf>
    <xf numFmtId="0" fontId="11" fillId="0" borderId="26" xfId="2" applyFont="1" applyBorder="1" applyAlignment="1">
      <alignment horizontal="center" vertical="center"/>
    </xf>
    <xf numFmtId="0" fontId="11" fillId="0" borderId="26" xfId="2" applyFont="1" applyBorder="1">
      <alignment vertical="center"/>
    </xf>
    <xf numFmtId="0" fontId="11" fillId="0" borderId="25" xfId="2" applyFont="1" applyBorder="1" applyAlignment="1">
      <alignment horizontal="center" vertical="center"/>
    </xf>
    <xf numFmtId="0" fontId="11" fillId="0" borderId="2" xfId="2" applyFont="1" applyBorder="1">
      <alignment vertical="center"/>
    </xf>
    <xf numFmtId="0" fontId="11" fillId="0" borderId="24" xfId="2" applyFont="1" applyBorder="1">
      <alignment vertical="center"/>
    </xf>
    <xf numFmtId="0" fontId="11" fillId="0" borderId="23" xfId="2" applyFont="1" applyBorder="1" applyAlignment="1">
      <alignment horizontal="center" vertical="center"/>
    </xf>
    <xf numFmtId="0" fontId="11" fillId="0" borderId="23" xfId="2" applyFont="1" applyBorder="1">
      <alignment vertical="center"/>
    </xf>
    <xf numFmtId="0" fontId="11" fillId="0" borderId="11" xfId="2" applyFont="1" applyBorder="1" applyAlignment="1">
      <alignment horizontal="center" vertical="center"/>
    </xf>
    <xf numFmtId="0" fontId="11" fillId="0" borderId="0" xfId="2" applyFont="1" applyBorder="1">
      <alignment vertical="center"/>
    </xf>
    <xf numFmtId="0" fontId="11" fillId="0" borderId="0" xfId="2" applyFont="1" applyFill="1" applyBorder="1">
      <alignment vertical="center"/>
    </xf>
    <xf numFmtId="0" fontId="11" fillId="0" borderId="12" xfId="2" applyFont="1" applyBorder="1">
      <alignment vertical="center"/>
    </xf>
    <xf numFmtId="0" fontId="11" fillId="0" borderId="21" xfId="2" applyFont="1" applyBorder="1" applyAlignment="1">
      <alignment horizontal="center" vertical="center"/>
    </xf>
    <xf numFmtId="0" fontId="11" fillId="0" borderId="21" xfId="2" applyFont="1" applyBorder="1">
      <alignment vertical="center"/>
    </xf>
    <xf numFmtId="0" fontId="11" fillId="0" borderId="10" xfId="2" applyFont="1" applyBorder="1">
      <alignment vertical="center"/>
    </xf>
    <xf numFmtId="0" fontId="11" fillId="0" borderId="14" xfId="2" applyFont="1" applyBorder="1" applyAlignment="1">
      <alignment horizontal="center" vertical="center"/>
    </xf>
    <xf numFmtId="0" fontId="11" fillId="0" borderId="16" xfId="2" applyFont="1" applyBorder="1">
      <alignment vertical="center"/>
    </xf>
    <xf numFmtId="0" fontId="11" fillId="0" borderId="19" xfId="2" applyFont="1" applyBorder="1" applyAlignment="1">
      <alignment horizontal="center" vertical="center"/>
    </xf>
    <xf numFmtId="0" fontId="11" fillId="0" borderId="19" xfId="2" applyFont="1" applyBorder="1">
      <alignment vertical="center"/>
    </xf>
    <xf numFmtId="0" fontId="11" fillId="0" borderId="1" xfId="2" applyFont="1" applyBorder="1">
      <alignment vertical="center"/>
    </xf>
    <xf numFmtId="0" fontId="11" fillId="0" borderId="43" xfId="2" applyFont="1" applyBorder="1" applyAlignment="1">
      <alignment horizontal="center" vertical="center"/>
    </xf>
    <xf numFmtId="0" fontId="11" fillId="0" borderId="42" xfId="2" applyFont="1" applyBorder="1">
      <alignment vertical="center"/>
    </xf>
    <xf numFmtId="0" fontId="11" fillId="0" borderId="42" xfId="2" applyFont="1" applyFill="1" applyBorder="1">
      <alignment vertical="center"/>
    </xf>
    <xf numFmtId="0" fontId="11" fillId="0" borderId="41" xfId="2" applyFont="1" applyBorder="1">
      <alignment vertical="center"/>
    </xf>
    <xf numFmtId="0" fontId="11" fillId="0" borderId="40" xfId="2" applyFont="1" applyBorder="1" applyAlignment="1">
      <alignment horizontal="center" vertical="center"/>
    </xf>
    <xf numFmtId="0" fontId="11" fillId="0" borderId="40" xfId="2" applyFont="1" applyBorder="1">
      <alignment vertical="center"/>
    </xf>
    <xf numFmtId="0" fontId="11" fillId="0" borderId="2" xfId="2" applyFont="1" applyFill="1" applyBorder="1">
      <alignment vertical="center"/>
    </xf>
    <xf numFmtId="0" fontId="11" fillId="0" borderId="39" xfId="2" applyFont="1" applyBorder="1" applyAlignment="1">
      <alignment horizontal="center" vertical="center"/>
    </xf>
    <xf numFmtId="0" fontId="11" fillId="0" borderId="38" xfId="2" applyFont="1" applyBorder="1">
      <alignment vertical="center"/>
    </xf>
    <xf numFmtId="0" fontId="11" fillId="0" borderId="37" xfId="2" applyFont="1" applyBorder="1">
      <alignment vertical="center"/>
    </xf>
    <xf numFmtId="0" fontId="11" fillId="0" borderId="36" xfId="2" applyFont="1" applyBorder="1" applyAlignment="1">
      <alignment horizontal="center" vertical="center"/>
    </xf>
    <xf numFmtId="0" fontId="11" fillId="0" borderId="35" xfId="2" applyFont="1" applyBorder="1">
      <alignment vertical="center"/>
    </xf>
    <xf numFmtId="0" fontId="11" fillId="0" borderId="34" xfId="2" applyFont="1" applyBorder="1">
      <alignment vertical="center"/>
    </xf>
    <xf numFmtId="0" fontId="11" fillId="0" borderId="33" xfId="2" applyFont="1" applyBorder="1">
      <alignment vertical="center"/>
    </xf>
    <xf numFmtId="0" fontId="11" fillId="0" borderId="32" xfId="2" applyFont="1" applyBorder="1" applyAlignment="1">
      <alignment horizontal="center" vertical="center"/>
    </xf>
    <xf numFmtId="0" fontId="11" fillId="0" borderId="32" xfId="2" applyFont="1" applyBorder="1">
      <alignment vertical="center"/>
    </xf>
    <xf numFmtId="0" fontId="11" fillId="0" borderId="31" xfId="2" applyFont="1" applyBorder="1">
      <alignment vertical="center"/>
    </xf>
    <xf numFmtId="0" fontId="11" fillId="0" borderId="4" xfId="2" applyFont="1" applyBorder="1">
      <alignment vertical="center"/>
    </xf>
    <xf numFmtId="0" fontId="11" fillId="0" borderId="30" xfId="2" applyFont="1" applyBorder="1">
      <alignment vertical="center"/>
    </xf>
    <xf numFmtId="9" fontId="11" fillId="0" borderId="22" xfId="2" applyNumberFormat="1" applyFont="1" applyBorder="1" applyAlignment="1">
      <alignment horizontal="center" vertical="center"/>
    </xf>
    <xf numFmtId="0" fontId="11" fillId="0" borderId="22" xfId="2" applyFont="1" applyBorder="1">
      <alignment vertical="center"/>
    </xf>
    <xf numFmtId="0" fontId="11" fillId="0" borderId="14" xfId="2" applyFont="1" applyBorder="1">
      <alignment vertical="center"/>
    </xf>
    <xf numFmtId="0" fontId="11" fillId="0" borderId="3" xfId="2" applyFont="1" applyBorder="1">
      <alignment vertical="center"/>
    </xf>
    <xf numFmtId="0" fontId="11" fillId="0" borderId="0" xfId="2" applyFont="1" applyBorder="1" applyAlignment="1">
      <alignment horizontal="center" vertical="center"/>
    </xf>
    <xf numFmtId="38" fontId="4" fillId="0" borderId="0" xfId="3" applyFont="1" applyBorder="1">
      <alignment vertical="center"/>
    </xf>
    <xf numFmtId="0" fontId="11" fillId="0" borderId="0" xfId="2" applyFont="1" applyBorder="1" applyAlignment="1">
      <alignment horizontal="left"/>
    </xf>
    <xf numFmtId="0" fontId="11" fillId="0" borderId="15" xfId="2" applyFont="1" applyFill="1" applyBorder="1">
      <alignment vertical="center"/>
    </xf>
    <xf numFmtId="0" fontId="11" fillId="0" borderId="9" xfId="2" applyFont="1" applyBorder="1">
      <alignment vertical="center"/>
    </xf>
    <xf numFmtId="0" fontId="11" fillId="0" borderId="0" xfId="2" applyFont="1" applyAlignment="1">
      <alignment horizontal="right" vertical="center"/>
    </xf>
    <xf numFmtId="0" fontId="11" fillId="0" borderId="0" xfId="2" applyFont="1" applyAlignment="1">
      <alignment horizontal="center" vertical="center"/>
    </xf>
    <xf numFmtId="0" fontId="5" fillId="0" borderId="0" xfId="2" applyFont="1" applyAlignment="1"/>
    <xf numFmtId="0" fontId="8" fillId="0" borderId="0" xfId="2" applyFont="1" applyAlignment="1">
      <alignment horizontal="right" vertical="center"/>
    </xf>
    <xf numFmtId="9" fontId="11" fillId="0" borderId="0" xfId="2" applyNumberFormat="1" applyFont="1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11" fillId="0" borderId="0" xfId="2" applyFont="1" applyBorder="1" applyAlignment="1">
      <alignment vertical="center" wrapText="1"/>
    </xf>
    <xf numFmtId="0" fontId="6" fillId="0" borderId="0" xfId="2" applyFont="1" applyAlignment="1">
      <alignment vertical="center"/>
    </xf>
    <xf numFmtId="38" fontId="8" fillId="0" borderId="0" xfId="3" applyFont="1">
      <alignment vertical="center"/>
    </xf>
    <xf numFmtId="0" fontId="8" fillId="0" borderId="0" xfId="2" applyFont="1" applyBorder="1">
      <alignment vertical="center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Fill="1" applyBorder="1">
      <alignment vertical="center"/>
    </xf>
    <xf numFmtId="0" fontId="8" fillId="0" borderId="15" xfId="2" applyFont="1" applyBorder="1">
      <alignment vertical="center"/>
    </xf>
    <xf numFmtId="0" fontId="8" fillId="0" borderId="15" xfId="2" applyFont="1" applyBorder="1" applyAlignment="1">
      <alignment horizontal="center" vertical="center"/>
    </xf>
    <xf numFmtId="0" fontId="5" fillId="0" borderId="0" xfId="2" applyFont="1" applyAlignment="1">
      <alignment horizontal="distributed" vertical="center"/>
    </xf>
    <xf numFmtId="0" fontId="5" fillId="0" borderId="0" xfId="2" applyFont="1" applyAlignment="1">
      <alignment horizontal="distributed" vertical="top" wrapText="1"/>
    </xf>
    <xf numFmtId="38" fontId="2" fillId="0" borderId="26" xfId="3" applyFont="1" applyBorder="1">
      <alignment vertical="center"/>
    </xf>
    <xf numFmtId="38" fontId="2" fillId="0" borderId="23" xfId="3" applyFont="1" applyBorder="1">
      <alignment vertical="center"/>
    </xf>
    <xf numFmtId="38" fontId="2" fillId="0" borderId="21" xfId="3" applyFont="1" applyBorder="1">
      <alignment vertical="center"/>
    </xf>
    <xf numFmtId="38" fontId="2" fillId="0" borderId="13" xfId="3" applyFont="1" applyBorder="1">
      <alignment vertical="center"/>
    </xf>
    <xf numFmtId="38" fontId="2" fillId="0" borderId="19" xfId="3" applyFont="1" applyBorder="1">
      <alignment vertical="center"/>
    </xf>
    <xf numFmtId="38" fontId="2" fillId="0" borderId="1" xfId="3" applyFont="1" applyBorder="1">
      <alignment vertical="center"/>
    </xf>
    <xf numFmtId="38" fontId="2" fillId="0" borderId="15" xfId="3" applyFont="1" applyBorder="1">
      <alignment vertical="center"/>
    </xf>
    <xf numFmtId="38" fontId="2" fillId="0" borderId="40" xfId="3" applyFont="1" applyBorder="1">
      <alignment vertical="center"/>
    </xf>
    <xf numFmtId="38" fontId="2" fillId="0" borderId="0" xfId="3" applyFont="1" applyBorder="1">
      <alignment vertical="center"/>
    </xf>
    <xf numFmtId="0" fontId="11" fillId="0" borderId="35" xfId="2" applyFont="1" applyBorder="1" applyAlignment="1">
      <alignment horizontal="center" vertical="center"/>
    </xf>
    <xf numFmtId="38" fontId="2" fillId="0" borderId="32" xfId="3" applyFont="1" applyBorder="1">
      <alignment vertical="center"/>
    </xf>
    <xf numFmtId="38" fontId="2" fillId="0" borderId="22" xfId="3" applyFont="1" applyBorder="1">
      <alignment vertical="center"/>
    </xf>
    <xf numFmtId="0" fontId="5" fillId="0" borderId="0" xfId="2" applyFont="1" applyAlignment="1">
      <alignment horizontal="distributed" vertical="center" wrapText="1"/>
    </xf>
    <xf numFmtId="0" fontId="11" fillId="0" borderId="0" xfId="2" applyFont="1" applyBorder="1" applyAlignment="1">
      <alignment horizontal="right" vertical="center"/>
    </xf>
    <xf numFmtId="0" fontId="11" fillId="0" borderId="13" xfId="2" applyFont="1" applyBorder="1" applyAlignment="1">
      <alignment vertical="center"/>
    </xf>
    <xf numFmtId="38" fontId="2" fillId="0" borderId="23" xfId="3" applyFont="1" applyBorder="1" applyAlignment="1">
      <alignment horizontal="right" vertical="center"/>
    </xf>
    <xf numFmtId="0" fontId="11" fillId="0" borderId="28" xfId="2" applyFont="1" applyBorder="1" applyAlignment="1">
      <alignment horizontal="center" vertical="center"/>
    </xf>
    <xf numFmtId="0" fontId="11" fillId="0" borderId="4" xfId="2" applyFont="1" applyFill="1" applyBorder="1">
      <alignment vertical="center"/>
    </xf>
    <xf numFmtId="38" fontId="2" fillId="0" borderId="36" xfId="3" applyFont="1" applyBorder="1" applyAlignment="1">
      <alignment horizontal="right" vertical="center"/>
    </xf>
    <xf numFmtId="0" fontId="11" fillId="2" borderId="9" xfId="2" applyFont="1" applyFill="1" applyBorder="1" applyAlignment="1">
      <alignment horizontal="center" vertical="center"/>
    </xf>
    <xf numFmtId="0" fontId="11" fillId="2" borderId="13" xfId="2" applyFont="1" applyFill="1" applyBorder="1">
      <alignment vertical="center"/>
    </xf>
    <xf numFmtId="0" fontId="11" fillId="2" borderId="10" xfId="2" applyFont="1" applyFill="1" applyBorder="1">
      <alignment vertical="center"/>
    </xf>
    <xf numFmtId="0" fontId="11" fillId="2" borderId="1" xfId="2" applyFont="1" applyFill="1" applyBorder="1" applyAlignment="1">
      <alignment horizontal="center" vertical="center"/>
    </xf>
    <xf numFmtId="38" fontId="2" fillId="2" borderId="1" xfId="3" applyFont="1" applyFill="1" applyBorder="1">
      <alignment vertical="center"/>
    </xf>
    <xf numFmtId="0" fontId="11" fillId="0" borderId="27" xfId="2" applyFont="1" applyBorder="1" applyAlignment="1">
      <alignment horizontal="center" vertical="center"/>
    </xf>
    <xf numFmtId="38" fontId="2" fillId="0" borderId="44" xfId="3" applyFont="1" applyBorder="1">
      <alignment vertical="center"/>
    </xf>
    <xf numFmtId="0" fontId="11" fillId="0" borderId="28" xfId="2" applyFont="1" applyBorder="1" applyAlignment="1">
      <alignment horizontal="left" vertical="center"/>
    </xf>
    <xf numFmtId="0" fontId="11" fillId="0" borderId="26" xfId="2" applyFont="1" applyBorder="1" applyAlignment="1">
      <alignment horizontal="right" vertical="center"/>
    </xf>
    <xf numFmtId="0" fontId="14" fillId="0" borderId="0" xfId="1" applyFont="1">
      <alignment vertical="center"/>
    </xf>
    <xf numFmtId="0" fontId="11" fillId="2" borderId="5" xfId="2" applyFont="1" applyFill="1" applyBorder="1">
      <alignment vertical="center"/>
    </xf>
    <xf numFmtId="0" fontId="11" fillId="2" borderId="8" xfId="2" applyFont="1" applyFill="1" applyBorder="1" applyAlignment="1">
      <alignment horizontal="center" vertical="center"/>
    </xf>
    <xf numFmtId="38" fontId="2" fillId="2" borderId="8" xfId="3" applyFont="1" applyFill="1" applyBorder="1">
      <alignment vertical="center"/>
    </xf>
    <xf numFmtId="0" fontId="11" fillId="0" borderId="31" xfId="2" applyFont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7" xfId="2" applyFont="1" applyFill="1" applyBorder="1">
      <alignment vertical="center"/>
    </xf>
    <xf numFmtId="9" fontId="11" fillId="0" borderId="44" xfId="2" applyNumberFormat="1" applyFont="1" applyBorder="1" applyAlignment="1">
      <alignment horizontal="center" vertical="center"/>
    </xf>
    <xf numFmtId="0" fontId="14" fillId="0" borderId="0" xfId="1" applyFont="1">
      <alignment vertical="center"/>
    </xf>
    <xf numFmtId="0" fontId="15" fillId="0" borderId="0" xfId="2" applyFont="1" applyAlignme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8" fillId="0" borderId="0" xfId="1" applyFont="1">
      <alignment vertical="center"/>
    </xf>
    <xf numFmtId="0" fontId="15" fillId="0" borderId="0" xfId="2" applyFont="1" applyFill="1" applyAlignment="1">
      <alignment vertical="center"/>
    </xf>
    <xf numFmtId="0" fontId="19" fillId="4" borderId="18" xfId="1" applyFont="1" applyFill="1" applyBorder="1" applyAlignment="1">
      <alignment horizontal="center" vertical="center"/>
    </xf>
    <xf numFmtId="0" fontId="15" fillId="4" borderId="18" xfId="1" applyFont="1" applyFill="1" applyBorder="1" applyAlignment="1">
      <alignment horizontal="center" vertical="center"/>
    </xf>
    <xf numFmtId="0" fontId="20" fillId="4" borderId="18" xfId="1" applyFont="1" applyFill="1" applyBorder="1" applyAlignment="1">
      <alignment horizontal="center" vertical="center"/>
    </xf>
    <xf numFmtId="0" fontId="21" fillId="7" borderId="20" xfId="1" applyFont="1" applyFill="1" applyBorder="1" applyAlignment="1">
      <alignment horizontal="center" vertical="center"/>
    </xf>
    <xf numFmtId="0" fontId="21" fillId="7" borderId="20" xfId="1" applyFont="1" applyFill="1" applyBorder="1" applyAlignment="1">
      <alignment horizontal="left" vertical="center"/>
    </xf>
    <xf numFmtId="0" fontId="15" fillId="7" borderId="20" xfId="1" applyFont="1" applyFill="1" applyBorder="1" applyAlignment="1">
      <alignment horizontal="center" vertical="center"/>
    </xf>
    <xf numFmtId="0" fontId="20" fillId="7" borderId="20" xfId="1" applyFont="1" applyFill="1" applyBorder="1" applyAlignment="1">
      <alignment horizontal="center" vertical="center"/>
    </xf>
    <xf numFmtId="0" fontId="22" fillId="5" borderId="1" xfId="1" applyFont="1" applyFill="1" applyBorder="1" applyAlignment="1">
      <alignment horizontal="center" vertical="center"/>
    </xf>
    <xf numFmtId="0" fontId="22" fillId="5" borderId="1" xfId="1" applyFont="1" applyFill="1" applyBorder="1" applyAlignment="1">
      <alignment horizontal="left" vertical="center" shrinkToFit="1"/>
    </xf>
    <xf numFmtId="0" fontId="16" fillId="5" borderId="1" xfId="1" applyFont="1" applyFill="1" applyBorder="1" applyAlignment="1">
      <alignment horizontal="left" vertical="center" shrinkToFit="1"/>
    </xf>
    <xf numFmtId="0" fontId="16" fillId="5" borderId="1" xfId="1" applyFont="1" applyFill="1" applyBorder="1" applyAlignment="1">
      <alignment horizontal="center" vertical="center"/>
    </xf>
    <xf numFmtId="176" fontId="16" fillId="5" borderId="1" xfId="1" applyNumberFormat="1" applyFont="1" applyFill="1" applyBorder="1">
      <alignment vertical="center"/>
    </xf>
    <xf numFmtId="0" fontId="16" fillId="0" borderId="23" xfId="1" applyFont="1" applyBorder="1" applyAlignment="1">
      <alignment horizontal="center" vertical="center"/>
    </xf>
    <xf numFmtId="0" fontId="16" fillId="0" borderId="23" xfId="1" applyFont="1" applyBorder="1" applyAlignment="1">
      <alignment horizontal="left" vertical="center" indent="1" shrinkToFit="1"/>
    </xf>
    <xf numFmtId="0" fontId="16" fillId="0" borderId="23" xfId="1" applyFont="1" applyBorder="1" applyAlignment="1">
      <alignment vertical="center" shrinkToFit="1"/>
    </xf>
    <xf numFmtId="176" fontId="16" fillId="0" borderId="23" xfId="1" applyNumberFormat="1" applyFont="1" applyBorder="1">
      <alignment vertical="center"/>
    </xf>
    <xf numFmtId="0" fontId="16" fillId="0" borderId="23" xfId="1" applyFont="1" applyFill="1" applyBorder="1" applyAlignment="1">
      <alignment vertical="center" shrinkToFit="1"/>
    </xf>
    <xf numFmtId="0" fontId="16" fillId="0" borderId="23" xfId="1" applyFont="1" applyFill="1" applyBorder="1" applyAlignment="1">
      <alignment horizontal="center" vertical="center"/>
    </xf>
    <xf numFmtId="176" fontId="16" fillId="0" borderId="23" xfId="1" applyNumberFormat="1" applyFont="1" applyFill="1" applyBorder="1">
      <alignment vertical="center"/>
    </xf>
    <xf numFmtId="0" fontId="16" fillId="0" borderId="0" xfId="1" applyFont="1" applyFill="1">
      <alignment vertical="center"/>
    </xf>
    <xf numFmtId="0" fontId="16" fillId="6" borderId="23" xfId="1" applyFont="1" applyFill="1" applyBorder="1" applyAlignment="1">
      <alignment horizontal="center" vertical="center"/>
    </xf>
    <xf numFmtId="0" fontId="16" fillId="6" borderId="23" xfId="1" applyFont="1" applyFill="1" applyBorder="1" applyAlignment="1">
      <alignment horizontal="left" vertical="center" indent="1" shrinkToFit="1"/>
    </xf>
    <xf numFmtId="0" fontId="16" fillId="6" borderId="23" xfId="1" applyFont="1" applyFill="1" applyBorder="1" applyAlignment="1">
      <alignment vertical="center" shrinkToFit="1"/>
    </xf>
    <xf numFmtId="176" fontId="16" fillId="6" borderId="23" xfId="1" applyNumberFormat="1" applyFont="1" applyFill="1" applyBorder="1">
      <alignment vertical="center"/>
    </xf>
    <xf numFmtId="0" fontId="16" fillId="6" borderId="23" xfId="1" applyFont="1" applyFill="1" applyBorder="1" applyAlignment="1">
      <alignment horizontal="left" vertical="center" wrapText="1" indent="1" shrinkToFit="1"/>
    </xf>
    <xf numFmtId="0" fontId="16" fillId="6" borderId="23" xfId="1" applyFont="1" applyFill="1" applyBorder="1" applyAlignment="1">
      <alignment horizontal="left" vertical="center" shrinkToFit="1"/>
    </xf>
    <xf numFmtId="0" fontId="16" fillId="0" borderId="26" xfId="1" applyFont="1" applyBorder="1" applyAlignment="1">
      <alignment horizontal="center" vertical="center"/>
    </xf>
    <xf numFmtId="0" fontId="16" fillId="0" borderId="26" xfId="1" applyFont="1" applyBorder="1" applyAlignment="1">
      <alignment horizontal="left" vertical="center" indent="1" shrinkToFit="1"/>
    </xf>
    <xf numFmtId="176" fontId="16" fillId="0" borderId="26" xfId="1" applyNumberFormat="1" applyFont="1" applyBorder="1">
      <alignment vertical="center"/>
    </xf>
    <xf numFmtId="0" fontId="16" fillId="6" borderId="40" xfId="1" applyFont="1" applyFill="1" applyBorder="1" applyAlignment="1">
      <alignment horizontal="left" vertical="center" indent="1" shrinkToFit="1"/>
    </xf>
    <xf numFmtId="0" fontId="16" fillId="6" borderId="40" xfId="1" applyFont="1" applyFill="1" applyBorder="1" applyAlignment="1">
      <alignment horizontal="center" vertical="center"/>
    </xf>
    <xf numFmtId="176" fontId="16" fillId="6" borderId="40" xfId="1" applyNumberFormat="1" applyFont="1" applyFill="1" applyBorder="1">
      <alignment vertical="center"/>
    </xf>
    <xf numFmtId="0" fontId="16" fillId="6" borderId="36" xfId="1" applyFont="1" applyFill="1" applyBorder="1" applyAlignment="1">
      <alignment horizontal="center" vertical="center"/>
    </xf>
    <xf numFmtId="0" fontId="16" fillId="6" borderId="36" xfId="1" applyFont="1" applyFill="1" applyBorder="1" applyAlignment="1">
      <alignment horizontal="left" vertical="center" indent="1" shrinkToFit="1"/>
    </xf>
    <xf numFmtId="176" fontId="16" fillId="6" borderId="36" xfId="1" applyNumberFormat="1" applyFont="1" applyFill="1" applyBorder="1">
      <alignment vertical="center"/>
    </xf>
    <xf numFmtId="0" fontId="22" fillId="2" borderId="1" xfId="1" applyFont="1" applyFill="1" applyBorder="1" applyAlignment="1">
      <alignment horizontal="center" vertical="center"/>
    </xf>
    <xf numFmtId="0" fontId="16" fillId="0" borderId="40" xfId="1" applyFont="1" applyBorder="1" applyAlignment="1">
      <alignment horizontal="center" vertical="center"/>
    </xf>
    <xf numFmtId="0" fontId="22" fillId="7" borderId="8" xfId="1" applyFont="1" applyFill="1" applyBorder="1" applyAlignment="1">
      <alignment horizontal="center" vertical="center"/>
    </xf>
    <xf numFmtId="0" fontId="22" fillId="7" borderId="8" xfId="1" applyFont="1" applyFill="1" applyBorder="1" applyAlignment="1">
      <alignment horizontal="left" vertical="center" shrinkToFit="1"/>
    </xf>
    <xf numFmtId="0" fontId="16" fillId="7" borderId="8" xfId="1" applyFont="1" applyFill="1" applyBorder="1" applyAlignment="1">
      <alignment horizontal="left" vertical="center" indent="1" shrinkToFit="1"/>
    </xf>
    <xf numFmtId="0" fontId="16" fillId="7" borderId="8" xfId="1" applyFont="1" applyFill="1" applyBorder="1" applyAlignment="1">
      <alignment horizontal="center" vertical="center"/>
    </xf>
    <xf numFmtId="176" fontId="16" fillId="7" borderId="8" xfId="1" applyNumberFormat="1" applyFont="1" applyFill="1" applyBorder="1">
      <alignment vertical="center"/>
    </xf>
    <xf numFmtId="0" fontId="16" fillId="0" borderId="23" xfId="1" applyFont="1" applyFill="1" applyBorder="1" applyAlignment="1">
      <alignment horizontal="left" vertical="center" indent="1" shrinkToFit="1"/>
    </xf>
    <xf numFmtId="0" fontId="16" fillId="0" borderId="40" xfId="1" applyFont="1" applyFill="1" applyBorder="1" applyAlignment="1">
      <alignment horizontal="left" vertical="center" indent="1" shrinkToFit="1"/>
    </xf>
    <xf numFmtId="0" fontId="22" fillId="8" borderId="8" xfId="1" applyFont="1" applyFill="1" applyBorder="1" applyAlignment="1">
      <alignment horizontal="center" vertical="center"/>
    </xf>
    <xf numFmtId="0" fontId="22" fillId="8" borderId="8" xfId="1" applyFont="1" applyFill="1" applyBorder="1" applyAlignment="1">
      <alignment horizontal="left" vertical="center" shrinkToFit="1"/>
    </xf>
    <xf numFmtId="0" fontId="16" fillId="8" borderId="8" xfId="1" applyFont="1" applyFill="1" applyBorder="1" applyAlignment="1">
      <alignment horizontal="left" vertical="center" indent="1" shrinkToFit="1"/>
    </xf>
    <xf numFmtId="0" fontId="16" fillId="8" borderId="8" xfId="1" applyFont="1" applyFill="1" applyBorder="1" applyAlignment="1">
      <alignment horizontal="center" vertical="center"/>
    </xf>
    <xf numFmtId="176" fontId="16" fillId="8" borderId="8" xfId="1" applyNumberFormat="1" applyFont="1" applyFill="1" applyBorder="1">
      <alignment vertical="center"/>
    </xf>
    <xf numFmtId="0" fontId="21" fillId="8" borderId="20" xfId="1" applyFont="1" applyFill="1" applyBorder="1" applyAlignment="1">
      <alignment horizontal="center" vertical="center"/>
    </xf>
    <xf numFmtId="0" fontId="21" fillId="8" borderId="20" xfId="1" applyFont="1" applyFill="1" applyBorder="1" applyAlignment="1">
      <alignment horizontal="left" vertical="center"/>
    </xf>
    <xf numFmtId="0" fontId="15" fillId="8" borderId="20" xfId="1" applyFont="1" applyFill="1" applyBorder="1" applyAlignment="1">
      <alignment horizontal="center" vertical="center"/>
    </xf>
    <xf numFmtId="0" fontId="20" fillId="8" borderId="20" xfId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left" vertical="center" shrinkToFit="1"/>
    </xf>
    <xf numFmtId="0" fontId="16" fillId="2" borderId="1" xfId="1" applyFont="1" applyFill="1" applyBorder="1" applyAlignment="1">
      <alignment horizontal="left" vertical="center" shrinkToFit="1"/>
    </xf>
    <xf numFmtId="0" fontId="21" fillId="11" borderId="20" xfId="1" applyFont="1" applyFill="1" applyBorder="1" applyAlignment="1">
      <alignment horizontal="center" vertical="center"/>
    </xf>
    <xf numFmtId="0" fontId="21" fillId="11" borderId="20" xfId="1" applyFont="1" applyFill="1" applyBorder="1" applyAlignment="1">
      <alignment horizontal="left" vertical="center"/>
    </xf>
    <xf numFmtId="0" fontId="15" fillId="11" borderId="20" xfId="1" applyFont="1" applyFill="1" applyBorder="1" applyAlignment="1">
      <alignment horizontal="center" vertical="center"/>
    </xf>
    <xf numFmtId="0" fontId="20" fillId="11" borderId="20" xfId="1" applyFont="1" applyFill="1" applyBorder="1" applyAlignment="1">
      <alignment horizontal="center" vertical="center"/>
    </xf>
    <xf numFmtId="0" fontId="22" fillId="11" borderId="8" xfId="1" applyFont="1" applyFill="1" applyBorder="1" applyAlignment="1">
      <alignment horizontal="center" vertical="center"/>
    </xf>
    <xf numFmtId="0" fontId="22" fillId="11" borderId="8" xfId="1" applyFont="1" applyFill="1" applyBorder="1" applyAlignment="1">
      <alignment horizontal="left" vertical="center" shrinkToFit="1"/>
    </xf>
    <xf numFmtId="0" fontId="16" fillId="11" borderId="8" xfId="1" applyFont="1" applyFill="1" applyBorder="1" applyAlignment="1">
      <alignment horizontal="left" vertical="center" indent="1" shrinkToFit="1"/>
    </xf>
    <xf numFmtId="0" fontId="16" fillId="11" borderId="8" xfId="1" applyFont="1" applyFill="1" applyBorder="1" applyAlignment="1">
      <alignment horizontal="center" vertical="center"/>
    </xf>
    <xf numFmtId="176" fontId="16" fillId="11" borderId="8" xfId="1" applyNumberFormat="1" applyFont="1" applyFill="1" applyBorder="1">
      <alignment vertical="center"/>
    </xf>
    <xf numFmtId="0" fontId="21" fillId="10" borderId="20" xfId="1" applyFont="1" applyFill="1" applyBorder="1" applyAlignment="1">
      <alignment horizontal="center" vertical="center"/>
    </xf>
    <xf numFmtId="0" fontId="21" fillId="10" borderId="20" xfId="1" applyFont="1" applyFill="1" applyBorder="1" applyAlignment="1">
      <alignment horizontal="left" vertical="center"/>
    </xf>
    <xf numFmtId="0" fontId="15" fillId="10" borderId="20" xfId="1" applyFont="1" applyFill="1" applyBorder="1" applyAlignment="1">
      <alignment horizontal="center" vertical="center"/>
    </xf>
    <xf numFmtId="0" fontId="20" fillId="10" borderId="20" xfId="1" applyFont="1" applyFill="1" applyBorder="1" applyAlignment="1">
      <alignment horizontal="center" vertical="center"/>
    </xf>
    <xf numFmtId="0" fontId="22" fillId="10" borderId="8" xfId="1" applyFont="1" applyFill="1" applyBorder="1" applyAlignment="1">
      <alignment horizontal="center" vertical="center"/>
    </xf>
    <xf numFmtId="0" fontId="22" fillId="10" borderId="8" xfId="1" applyFont="1" applyFill="1" applyBorder="1" applyAlignment="1">
      <alignment horizontal="left" vertical="center" shrinkToFit="1"/>
    </xf>
    <xf numFmtId="0" fontId="16" fillId="10" borderId="8" xfId="1" applyFont="1" applyFill="1" applyBorder="1" applyAlignment="1">
      <alignment horizontal="left" vertical="center" indent="1" shrinkToFit="1"/>
    </xf>
    <xf numFmtId="0" fontId="16" fillId="10" borderId="8" xfId="1" applyFont="1" applyFill="1" applyBorder="1" applyAlignment="1">
      <alignment horizontal="center" vertical="center"/>
    </xf>
    <xf numFmtId="176" fontId="16" fillId="10" borderId="8" xfId="1" applyNumberFormat="1" applyFont="1" applyFill="1" applyBorder="1">
      <alignment vertical="center"/>
    </xf>
    <xf numFmtId="0" fontId="22" fillId="3" borderId="8" xfId="1" applyFont="1" applyFill="1" applyBorder="1" applyAlignment="1">
      <alignment horizontal="center" vertical="center"/>
    </xf>
    <xf numFmtId="0" fontId="22" fillId="3" borderId="8" xfId="1" applyFont="1" applyFill="1" applyBorder="1" applyAlignment="1">
      <alignment horizontal="left" vertical="center" shrinkToFit="1"/>
    </xf>
    <xf numFmtId="0" fontId="16" fillId="3" borderId="8" xfId="1" applyFont="1" applyFill="1" applyBorder="1" applyAlignment="1">
      <alignment horizontal="left" vertical="center" indent="1" shrinkToFit="1"/>
    </xf>
    <xf numFmtId="0" fontId="16" fillId="3" borderId="8" xfId="1" applyFont="1" applyFill="1" applyBorder="1" applyAlignment="1">
      <alignment horizontal="center" vertical="center"/>
    </xf>
    <xf numFmtId="176" fontId="16" fillId="3" borderId="8" xfId="1" applyNumberFormat="1" applyFont="1" applyFill="1" applyBorder="1">
      <alignment vertical="center"/>
    </xf>
    <xf numFmtId="0" fontId="21" fillId="9" borderId="20" xfId="1" applyFont="1" applyFill="1" applyBorder="1" applyAlignment="1">
      <alignment horizontal="center" vertical="center"/>
    </xf>
    <xf numFmtId="0" fontId="21" fillId="9" borderId="20" xfId="1" applyFont="1" applyFill="1" applyBorder="1" applyAlignment="1">
      <alignment horizontal="left" vertical="center"/>
    </xf>
    <xf numFmtId="0" fontId="15" fillId="9" borderId="20" xfId="1" applyFont="1" applyFill="1" applyBorder="1" applyAlignment="1">
      <alignment horizontal="center" vertical="center"/>
    </xf>
    <xf numFmtId="0" fontId="20" fillId="9" borderId="20" xfId="1" applyFont="1" applyFill="1" applyBorder="1" applyAlignment="1">
      <alignment horizontal="center" vertical="center"/>
    </xf>
    <xf numFmtId="0" fontId="22" fillId="9" borderId="8" xfId="1" applyFont="1" applyFill="1" applyBorder="1" applyAlignment="1">
      <alignment horizontal="center" vertical="center"/>
    </xf>
    <xf numFmtId="0" fontId="22" fillId="9" borderId="8" xfId="1" applyFont="1" applyFill="1" applyBorder="1" applyAlignment="1">
      <alignment horizontal="left" vertical="center" shrinkToFit="1"/>
    </xf>
    <xf numFmtId="0" fontId="16" fillId="9" borderId="8" xfId="1" applyFont="1" applyFill="1" applyBorder="1" applyAlignment="1">
      <alignment horizontal="left" vertical="center" indent="1" shrinkToFit="1"/>
    </xf>
    <xf numFmtId="0" fontId="16" fillId="9" borderId="8" xfId="1" applyFont="1" applyFill="1" applyBorder="1" applyAlignment="1">
      <alignment horizontal="center" vertical="center"/>
    </xf>
    <xf numFmtId="176" fontId="16" fillId="9" borderId="8" xfId="1" applyNumberFormat="1" applyFont="1" applyFill="1" applyBorder="1">
      <alignment vertical="center"/>
    </xf>
    <xf numFmtId="0" fontId="22" fillId="0" borderId="3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left" vertical="center" indent="1" shrinkToFit="1"/>
    </xf>
    <xf numFmtId="0" fontId="16" fillId="0" borderId="3" xfId="1" applyFont="1" applyFill="1" applyBorder="1" applyAlignment="1">
      <alignment horizontal="center" vertical="center"/>
    </xf>
    <xf numFmtId="176" fontId="16" fillId="0" borderId="3" xfId="1" applyNumberFormat="1" applyFont="1" applyFill="1" applyBorder="1">
      <alignment vertical="center"/>
    </xf>
    <xf numFmtId="0" fontId="22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 vertical="center" indent="1" shrinkToFit="1"/>
    </xf>
    <xf numFmtId="0" fontId="16" fillId="0" borderId="0" xfId="1" applyFont="1" applyFill="1" applyBorder="1" applyAlignment="1">
      <alignment horizontal="center" vertical="center"/>
    </xf>
    <xf numFmtId="176" fontId="16" fillId="0" borderId="0" xfId="1" applyNumberFormat="1" applyFont="1" applyFill="1" applyBorder="1">
      <alignment vertical="center"/>
    </xf>
    <xf numFmtId="0" fontId="0" fillId="4" borderId="18" xfId="1" applyFont="1" applyFill="1" applyBorder="1" applyAlignment="1">
      <alignment horizontal="center" vertical="center" wrapText="1"/>
    </xf>
    <xf numFmtId="0" fontId="22" fillId="8" borderId="19" xfId="1" applyFont="1" applyFill="1" applyBorder="1" applyAlignment="1">
      <alignment horizontal="center" vertical="center"/>
    </xf>
    <xf numFmtId="0" fontId="22" fillId="8" borderId="19" xfId="1" applyFont="1" applyFill="1" applyBorder="1" applyAlignment="1">
      <alignment horizontal="left" vertical="center" shrinkToFit="1"/>
    </xf>
    <xf numFmtId="0" fontId="16" fillId="8" borderId="19" xfId="1" applyFont="1" applyFill="1" applyBorder="1" applyAlignment="1">
      <alignment horizontal="left" vertical="center" shrinkToFit="1"/>
    </xf>
    <xf numFmtId="0" fontId="16" fillId="8" borderId="19" xfId="1" applyFont="1" applyFill="1" applyBorder="1" applyAlignment="1">
      <alignment horizontal="center" vertical="center"/>
    </xf>
    <xf numFmtId="176" fontId="16" fillId="8" borderId="19" xfId="1" applyNumberFormat="1" applyFont="1" applyFill="1" applyBorder="1">
      <alignment vertical="center"/>
    </xf>
    <xf numFmtId="0" fontId="0" fillId="0" borderId="0" xfId="2" applyFont="1" applyAlignment="1">
      <alignment vertical="center"/>
    </xf>
    <xf numFmtId="176" fontId="16" fillId="0" borderId="26" xfId="1" applyNumberFormat="1" applyFont="1" applyBorder="1" applyAlignment="1">
      <alignment vertical="center" shrinkToFit="1"/>
    </xf>
    <xf numFmtId="176" fontId="16" fillId="0" borderId="23" xfId="1" applyNumberFormat="1" applyFont="1" applyBorder="1" applyAlignment="1">
      <alignment vertical="center" shrinkToFit="1"/>
    </xf>
    <xf numFmtId="176" fontId="16" fillId="6" borderId="23" xfId="1" applyNumberFormat="1" applyFont="1" applyFill="1" applyBorder="1" applyAlignment="1">
      <alignment vertical="center" shrinkToFit="1"/>
    </xf>
    <xf numFmtId="176" fontId="16" fillId="6" borderId="40" xfId="1" applyNumberFormat="1" applyFont="1" applyFill="1" applyBorder="1" applyAlignment="1">
      <alignment vertical="center" shrinkToFit="1"/>
    </xf>
    <xf numFmtId="176" fontId="16" fillId="0" borderId="23" xfId="1" applyNumberFormat="1" applyFont="1" applyFill="1" applyBorder="1" applyAlignment="1">
      <alignment vertical="center" shrinkToFit="1"/>
    </xf>
    <xf numFmtId="176" fontId="16" fillId="0" borderId="40" xfId="1" applyNumberFormat="1" applyFont="1" applyFill="1" applyBorder="1" applyAlignment="1">
      <alignment vertical="center" shrinkToFit="1"/>
    </xf>
    <xf numFmtId="176" fontId="16" fillId="5" borderId="1" xfId="1" applyNumberFormat="1" applyFont="1" applyFill="1" applyBorder="1" applyAlignment="1">
      <alignment vertical="center" shrinkToFit="1"/>
    </xf>
    <xf numFmtId="0" fontId="15" fillId="8" borderId="20" xfId="1" applyFont="1" applyFill="1" applyBorder="1" applyAlignment="1">
      <alignment horizontal="center" vertical="center" shrinkToFit="1"/>
    </xf>
    <xf numFmtId="176" fontId="16" fillId="2" borderId="1" xfId="1" applyNumberFormat="1" applyFont="1" applyFill="1" applyBorder="1" applyAlignment="1">
      <alignment vertical="center" shrinkToFit="1"/>
    </xf>
    <xf numFmtId="0" fontId="11" fillId="0" borderId="0" xfId="2" applyFont="1" applyBorder="1" applyAlignment="1">
      <alignment horizontal="left" vertical="center" shrinkToFit="1"/>
    </xf>
    <xf numFmtId="0" fontId="11" fillId="0" borderId="14" xfId="2" applyFont="1" applyFill="1" applyBorder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20" fillId="0" borderId="1" xfId="1" applyFont="1" applyBorder="1">
      <alignment vertical="center"/>
    </xf>
    <xf numFmtId="0" fontId="20" fillId="0" borderId="1" xfId="1" applyFont="1" applyBorder="1" applyAlignment="1">
      <alignment horizontal="center" vertical="center"/>
    </xf>
    <xf numFmtId="0" fontId="16" fillId="6" borderId="32" xfId="1" applyFont="1" applyFill="1" applyBorder="1">
      <alignment vertical="center"/>
    </xf>
    <xf numFmtId="0" fontId="16" fillId="6" borderId="32" xfId="1" applyFont="1" applyFill="1" applyBorder="1" applyAlignment="1">
      <alignment horizontal="center" vertical="center"/>
    </xf>
    <xf numFmtId="38" fontId="16" fillId="6" borderId="32" xfId="4" applyFont="1" applyFill="1" applyBorder="1" applyAlignment="1">
      <alignment vertical="center"/>
    </xf>
    <xf numFmtId="176" fontId="16" fillId="6" borderId="32" xfId="1" applyNumberFormat="1" applyFont="1" applyFill="1" applyBorder="1">
      <alignment vertical="center"/>
    </xf>
    <xf numFmtId="0" fontId="16" fillId="6" borderId="26" xfId="1" applyFont="1" applyFill="1" applyBorder="1">
      <alignment vertical="center"/>
    </xf>
    <xf numFmtId="0" fontId="16" fillId="6" borderId="26" xfId="1" applyFont="1" applyFill="1" applyBorder="1" applyAlignment="1">
      <alignment horizontal="center" vertical="center"/>
    </xf>
    <xf numFmtId="38" fontId="16" fillId="6" borderId="26" xfId="4" applyFont="1" applyFill="1" applyBorder="1" applyAlignment="1">
      <alignment vertical="center"/>
    </xf>
    <xf numFmtId="176" fontId="16" fillId="6" borderId="26" xfId="1" applyNumberFormat="1" applyFont="1" applyFill="1" applyBorder="1">
      <alignment vertical="center"/>
    </xf>
    <xf numFmtId="0" fontId="16" fillId="6" borderId="23" xfId="1" applyFont="1" applyFill="1" applyBorder="1">
      <alignment vertical="center"/>
    </xf>
    <xf numFmtId="38" fontId="16" fillId="6" borderId="23" xfId="4" applyFont="1" applyFill="1" applyBorder="1" applyAlignment="1">
      <alignment vertical="center"/>
    </xf>
    <xf numFmtId="0" fontId="16" fillId="6" borderId="23" xfId="1" applyFont="1" applyFill="1" applyBorder="1" applyAlignment="1">
      <alignment horizontal="left" vertical="center" indent="1"/>
    </xf>
    <xf numFmtId="0" fontId="16" fillId="0" borderId="26" xfId="1" applyFont="1" applyBorder="1">
      <alignment vertical="center"/>
    </xf>
    <xf numFmtId="0" fontId="16" fillId="0" borderId="23" xfId="1" applyFont="1" applyBorder="1">
      <alignment vertical="center"/>
    </xf>
    <xf numFmtId="0" fontId="16" fillId="0" borderId="40" xfId="1" applyFont="1" applyBorder="1">
      <alignment vertical="center"/>
    </xf>
    <xf numFmtId="38" fontId="16" fillId="6" borderId="40" xfId="4" applyFont="1" applyFill="1" applyBorder="1" applyAlignment="1">
      <alignment vertical="center"/>
    </xf>
    <xf numFmtId="0" fontId="16" fillId="0" borderId="36" xfId="1" applyFont="1" applyBorder="1">
      <alignment vertical="center"/>
    </xf>
    <xf numFmtId="38" fontId="16" fillId="6" borderId="36" xfId="4" applyFont="1" applyFill="1" applyBorder="1" applyAlignment="1">
      <alignment vertical="center"/>
    </xf>
    <xf numFmtId="0" fontId="16" fillId="6" borderId="26" xfId="1" applyFont="1" applyFill="1" applyBorder="1" applyAlignment="1">
      <alignment vertical="center"/>
    </xf>
    <xf numFmtId="0" fontId="16" fillId="6" borderId="23" xfId="1" applyFont="1" applyFill="1" applyBorder="1" applyAlignment="1">
      <alignment vertical="center"/>
    </xf>
    <xf numFmtId="0" fontId="16" fillId="6" borderId="36" xfId="1" applyFont="1" applyFill="1" applyBorder="1" applyAlignment="1">
      <alignment vertical="center"/>
    </xf>
    <xf numFmtId="0" fontId="16" fillId="12" borderId="23" xfId="1" applyFont="1" applyFill="1" applyBorder="1" applyAlignment="1">
      <alignment horizontal="center" vertical="center"/>
    </xf>
    <xf numFmtId="0" fontId="16" fillId="12" borderId="23" xfId="1" applyFont="1" applyFill="1" applyBorder="1" applyAlignment="1">
      <alignment horizontal="left" vertical="center" indent="1" shrinkToFit="1"/>
    </xf>
    <xf numFmtId="0" fontId="16" fillId="12" borderId="23" xfId="1" applyFont="1" applyFill="1" applyBorder="1" applyAlignment="1">
      <alignment vertical="center" shrinkToFit="1"/>
    </xf>
    <xf numFmtId="176" fontId="16" fillId="12" borderId="23" xfId="1" applyNumberFormat="1" applyFont="1" applyFill="1" applyBorder="1">
      <alignment vertical="center"/>
    </xf>
    <xf numFmtId="0" fontId="16" fillId="12" borderId="23" xfId="1" applyFont="1" applyFill="1" applyBorder="1" applyAlignment="1">
      <alignment horizontal="left" vertical="center" wrapText="1" indent="1" shrinkToFit="1"/>
    </xf>
    <xf numFmtId="0" fontId="16" fillId="12" borderId="21" xfId="1" applyFont="1" applyFill="1" applyBorder="1" applyAlignment="1">
      <alignment horizontal="left" vertical="center" indent="1" shrinkToFit="1"/>
    </xf>
    <xf numFmtId="0" fontId="16" fillId="12" borderId="21" xfId="1" applyFont="1" applyFill="1" applyBorder="1" applyAlignment="1">
      <alignment vertical="center" shrinkToFit="1"/>
    </xf>
    <xf numFmtId="0" fontId="16" fillId="12" borderId="21" xfId="1" applyFont="1" applyFill="1" applyBorder="1" applyAlignment="1">
      <alignment horizontal="center" vertical="center"/>
    </xf>
    <xf numFmtId="176" fontId="16" fillId="12" borderId="21" xfId="1" applyNumberFormat="1" applyFont="1" applyFill="1" applyBorder="1">
      <alignment vertical="center"/>
    </xf>
    <xf numFmtId="0" fontId="16" fillId="0" borderId="21" xfId="1" applyFont="1" applyFill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6" fillId="6" borderId="21" xfId="1" applyFont="1" applyFill="1" applyBorder="1" applyAlignment="1">
      <alignment horizontal="center" vertical="center"/>
    </xf>
    <xf numFmtId="0" fontId="11" fillId="0" borderId="23" xfId="2" applyFont="1" applyFill="1" applyBorder="1" applyAlignment="1">
      <alignment vertical="center" wrapText="1"/>
    </xf>
    <xf numFmtId="0" fontId="11" fillId="0" borderId="23" xfId="2" applyFont="1" applyFill="1" applyBorder="1">
      <alignment vertical="center"/>
    </xf>
    <xf numFmtId="38" fontId="7" fillId="0" borderId="17" xfId="3" applyFont="1" applyBorder="1" applyAlignment="1">
      <alignment horizontal="center"/>
    </xf>
    <xf numFmtId="38" fontId="6" fillId="0" borderId="0" xfId="3" applyFont="1" applyAlignment="1"/>
    <xf numFmtId="0" fontId="0" fillId="4" borderId="18" xfId="1" applyFont="1" applyFill="1" applyBorder="1" applyAlignment="1">
      <alignment horizontal="center" vertical="center"/>
    </xf>
    <xf numFmtId="0" fontId="16" fillId="0" borderId="11" xfId="1" applyFont="1" applyBorder="1">
      <alignment vertical="center"/>
    </xf>
    <xf numFmtId="38" fontId="8" fillId="0" borderId="3" xfId="2" applyNumberFormat="1" applyFont="1" applyBorder="1" applyAlignment="1">
      <alignment horizontal="right" vertical="center"/>
    </xf>
    <xf numFmtId="0" fontId="8" fillId="0" borderId="3" xfId="2" applyFont="1" applyBorder="1" applyAlignment="1">
      <alignment horizontal="right" vertical="center"/>
    </xf>
    <xf numFmtId="0" fontId="4" fillId="0" borderId="0" xfId="2" applyFont="1" applyAlignment="1">
      <alignment horizontal="left" vertical="center"/>
    </xf>
    <xf numFmtId="0" fontId="6" fillId="0" borderId="17" xfId="2" applyFont="1" applyBorder="1" applyAlignment="1">
      <alignment horizontal="center"/>
    </xf>
    <xf numFmtId="0" fontId="8" fillId="0" borderId="0" xfId="2" applyFont="1" applyBorder="1" applyAlignment="1">
      <alignment horizontal="left" vertical="center"/>
    </xf>
    <xf numFmtId="38" fontId="8" fillId="0" borderId="0" xfId="2" applyNumberFormat="1" applyFont="1" applyBorder="1" applyAlignment="1">
      <alignment horizontal="right" vertical="center"/>
    </xf>
    <xf numFmtId="0" fontId="8" fillId="0" borderId="0" xfId="2" applyFont="1" applyBorder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8" fillId="0" borderId="0" xfId="1" applyFont="1" applyAlignment="1">
      <alignment horizontal="distributed" vertical="center"/>
    </xf>
    <xf numFmtId="0" fontId="8" fillId="0" borderId="15" xfId="2" applyFont="1" applyBorder="1" applyAlignment="1">
      <alignment horizontal="left" vertical="center"/>
    </xf>
    <xf numFmtId="38" fontId="8" fillId="0" borderId="15" xfId="2" applyNumberFormat="1" applyFont="1" applyBorder="1" applyAlignment="1">
      <alignment horizontal="right" vertical="center"/>
    </xf>
    <xf numFmtId="0" fontId="8" fillId="0" borderId="15" xfId="2" applyFont="1" applyBorder="1" applyAlignment="1">
      <alignment horizontal="right" vertical="center"/>
    </xf>
    <xf numFmtId="0" fontId="8" fillId="0" borderId="0" xfId="2" applyFont="1" applyAlignment="1">
      <alignment horizontal="left" vertical="center" wrapText="1"/>
    </xf>
    <xf numFmtId="0" fontId="11" fillId="0" borderId="2" xfId="2" applyFont="1" applyBorder="1" applyAlignment="1">
      <alignment horizontal="left" vertical="center" wrapText="1"/>
    </xf>
    <xf numFmtId="0" fontId="11" fillId="0" borderId="2" xfId="2" applyFont="1" applyBorder="1" applyAlignment="1">
      <alignment horizontal="left" vertical="center"/>
    </xf>
    <xf numFmtId="0" fontId="11" fillId="0" borderId="24" xfId="2" applyFont="1" applyBorder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right"/>
    </xf>
    <xf numFmtId="0" fontId="6" fillId="0" borderId="17" xfId="2" applyFont="1" applyBorder="1" applyAlignment="1">
      <alignment horizontal="distributed"/>
    </xf>
    <xf numFmtId="0" fontId="7" fillId="0" borderId="17" xfId="2" applyFont="1" applyBorder="1" applyAlignment="1">
      <alignment horizontal="distributed"/>
    </xf>
  </cellXfs>
  <cellStyles count="5">
    <cellStyle name="桁区切り 2" xfId="3" xr:uid="{00000000-0005-0000-0000-000001000000}"/>
    <cellStyle name="桁区切り 3" xfId="4" xr:uid="{486941D2-A3D1-45D4-B4DB-777C1286052D}"/>
    <cellStyle name="標準" xfId="0" builtinId="0"/>
    <cellStyle name="標準 2" xfId="1" xr:uid="{00000000-0005-0000-0000-000003000000}"/>
    <cellStyle name="標準 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D8BA0-D32A-4A14-82FF-E3CF88248CE3}">
  <dimension ref="A1:AF65"/>
  <sheetViews>
    <sheetView tabSelected="1" view="pageBreakPreview" topLeftCell="A3" zoomScaleNormal="100" zoomScaleSheetLayoutView="100" workbookViewId="0">
      <selection activeCell="D15" sqref="D15"/>
    </sheetView>
  </sheetViews>
  <sheetFormatPr defaultColWidth="8.875" defaultRowHeight="14.25" x14ac:dyDescent="0.15"/>
  <cols>
    <col min="1" max="3" width="4.625" style="9" customWidth="1"/>
    <col min="4" max="4" width="24.625" style="9" customWidth="1"/>
    <col min="5" max="6" width="6.625" style="9" customWidth="1"/>
    <col min="7" max="8" width="6.625" style="72" customWidth="1"/>
    <col min="9" max="9" width="23.625" style="9" customWidth="1"/>
    <col min="10" max="10" width="8.875" style="9" customWidth="1"/>
    <col min="11" max="11" width="9" style="3" customWidth="1"/>
    <col min="12" max="16384" width="8.875" style="3"/>
  </cols>
  <sheetData>
    <row r="1" spans="1:32" ht="16.5" customHeight="1" x14ac:dyDescent="0.15">
      <c r="A1" s="287" t="s">
        <v>54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</row>
    <row r="2" spans="1:32" ht="20.25" customHeight="1" x14ac:dyDescent="0.15">
      <c r="A2" s="7"/>
      <c r="B2" s="7"/>
      <c r="C2" s="7"/>
      <c r="D2" s="7"/>
      <c r="E2" s="7"/>
      <c r="F2" s="7"/>
      <c r="G2" s="7"/>
      <c r="H2" s="7"/>
      <c r="I2" s="74" t="s">
        <v>7</v>
      </c>
      <c r="J2" s="74"/>
    </row>
    <row r="3" spans="1:32" ht="20.25" customHeight="1" x14ac:dyDescent="0.15">
      <c r="A3" s="1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32" ht="20.25" customHeight="1" x14ac:dyDescent="0.15">
      <c r="A4" s="1" t="s">
        <v>1</v>
      </c>
      <c r="B4" s="7"/>
      <c r="C4" s="7"/>
      <c r="D4" s="7"/>
      <c r="E4" s="7"/>
      <c r="F4" s="7"/>
      <c r="G4" s="7"/>
      <c r="H4" s="7"/>
      <c r="I4" s="7"/>
      <c r="J4" s="7"/>
    </row>
    <row r="5" spans="1:32" ht="20.25" customHeight="1" x14ac:dyDescent="0.15">
      <c r="A5" s="1" t="s">
        <v>53</v>
      </c>
      <c r="B5" s="7"/>
      <c r="C5" s="7"/>
      <c r="D5" s="7"/>
      <c r="E5" s="7"/>
      <c r="F5" s="7"/>
      <c r="G5" s="7"/>
      <c r="H5" s="7"/>
      <c r="I5" s="7"/>
      <c r="J5" s="7"/>
    </row>
    <row r="6" spans="1:32" ht="20.25" customHeight="1" x14ac:dyDescent="0.15">
      <c r="A6" s="7"/>
      <c r="B6" s="7"/>
      <c r="C6" s="7"/>
      <c r="D6" s="7"/>
      <c r="E6" s="294" t="s">
        <v>5</v>
      </c>
      <c r="F6" s="294"/>
      <c r="G6" s="2"/>
      <c r="H6" s="2"/>
      <c r="I6" s="2"/>
      <c r="J6" s="6"/>
    </row>
    <row r="7" spans="1:32" ht="25.5" customHeight="1" x14ac:dyDescent="0.15">
      <c r="A7" s="7"/>
      <c r="B7" s="7"/>
      <c r="C7" s="7"/>
      <c r="D7" s="7"/>
      <c r="E7" s="294" t="s">
        <v>3</v>
      </c>
      <c r="F7" s="294"/>
      <c r="G7" s="292"/>
      <c r="H7" s="292"/>
      <c r="I7" s="292"/>
      <c r="J7" s="2"/>
    </row>
    <row r="8" spans="1:32" ht="25.5" customHeight="1" x14ac:dyDescent="0.15">
      <c r="A8" s="7"/>
      <c r="B8" s="7"/>
      <c r="C8" s="7"/>
      <c r="D8" s="7"/>
      <c r="E8" s="294" t="s">
        <v>0</v>
      </c>
      <c r="F8" s="294"/>
      <c r="G8" s="292"/>
      <c r="H8" s="292"/>
      <c r="I8" s="292"/>
      <c r="J8" s="2"/>
    </row>
    <row r="9" spans="1:32" ht="25.5" customHeight="1" x14ac:dyDescent="0.15">
      <c r="A9" s="7"/>
      <c r="B9" s="7"/>
      <c r="C9" s="7"/>
      <c r="D9" s="7"/>
      <c r="E9" s="294" t="s">
        <v>6</v>
      </c>
      <c r="F9" s="294"/>
      <c r="G9" s="292" t="s">
        <v>64</v>
      </c>
      <c r="H9" s="292"/>
      <c r="I9" s="292"/>
      <c r="J9" s="2"/>
    </row>
    <row r="10" spans="1:32" ht="25.5" customHeight="1" x14ac:dyDescent="0.15">
      <c r="A10" s="7"/>
      <c r="B10" s="7"/>
      <c r="C10" s="7"/>
      <c r="D10" s="7"/>
      <c r="E10" s="294" t="s">
        <v>4</v>
      </c>
      <c r="F10" s="294"/>
      <c r="G10" s="292"/>
      <c r="H10" s="292"/>
      <c r="I10" s="292"/>
      <c r="J10" s="2"/>
    </row>
    <row r="11" spans="1:32" ht="27.75" customHeight="1" x14ac:dyDescent="0.15">
      <c r="A11" s="7"/>
      <c r="B11" s="7"/>
      <c r="C11" s="7"/>
      <c r="D11" s="7"/>
      <c r="E11" s="7"/>
      <c r="F11" s="2"/>
      <c r="G11" s="2"/>
      <c r="H11" s="2"/>
      <c r="I11" s="2"/>
      <c r="J11" s="2"/>
    </row>
    <row r="12" spans="1:32" ht="34.5" customHeight="1" x14ac:dyDescent="0.15">
      <c r="A12" s="298" t="s">
        <v>417</v>
      </c>
      <c r="B12" s="298"/>
      <c r="C12" s="298"/>
      <c r="D12" s="298"/>
      <c r="E12" s="298"/>
      <c r="F12" s="298"/>
      <c r="G12" s="298"/>
      <c r="H12" s="298"/>
      <c r="I12" s="298"/>
      <c r="J12" s="2"/>
    </row>
    <row r="13" spans="1:32" ht="39.200000000000003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8"/>
    </row>
    <row r="14" spans="1:32" ht="25.5" customHeight="1" x14ac:dyDescent="0.15">
      <c r="A14" s="293" t="s">
        <v>392</v>
      </c>
      <c r="B14" s="293"/>
      <c r="C14" s="293"/>
      <c r="D14" s="293"/>
      <c r="E14" s="293"/>
      <c r="F14" s="293"/>
      <c r="G14" s="293"/>
      <c r="H14" s="293"/>
      <c r="I14" s="293"/>
      <c r="J14" s="78"/>
    </row>
    <row r="15" spans="1:32" ht="36.75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32" ht="25.5" customHeight="1" thickBot="1" x14ac:dyDescent="0.2">
      <c r="A16" s="288" t="s">
        <v>55</v>
      </c>
      <c r="B16" s="288"/>
      <c r="C16" s="288"/>
      <c r="D16" s="10">
        <f>F21</f>
        <v>0</v>
      </c>
      <c r="E16" s="79" t="s">
        <v>58</v>
      </c>
      <c r="F16" s="3"/>
      <c r="G16" s="12"/>
      <c r="H16" s="12"/>
      <c r="I16" s="73"/>
      <c r="J16" s="73"/>
    </row>
    <row r="17" spans="1:10" ht="46.5" customHeight="1" x14ac:dyDescent="0.15">
      <c r="A17" s="32"/>
      <c r="B17" s="32"/>
      <c r="C17" s="32"/>
      <c r="D17" s="32"/>
      <c r="E17" s="32"/>
      <c r="F17" s="32"/>
      <c r="G17" s="66"/>
      <c r="H17" s="66"/>
      <c r="I17" s="32"/>
      <c r="J17" s="32"/>
    </row>
    <row r="18" spans="1:10" s="5" customFormat="1" ht="30.75" customHeight="1" x14ac:dyDescent="0.15">
      <c r="B18" s="80" t="s">
        <v>56</v>
      </c>
      <c r="C18" s="289" t="s">
        <v>59</v>
      </c>
      <c r="D18" s="289"/>
      <c r="E18" s="81" t="s">
        <v>57</v>
      </c>
      <c r="F18" s="290">
        <f>'様式15-2（設計）'!D6</f>
        <v>0</v>
      </c>
      <c r="G18" s="291"/>
      <c r="H18" s="291"/>
      <c r="I18" s="242" t="s">
        <v>62</v>
      </c>
      <c r="J18" s="32"/>
    </row>
    <row r="19" spans="1:10" s="5" customFormat="1" ht="30.75" customHeight="1" x14ac:dyDescent="0.15">
      <c r="A19" s="76"/>
      <c r="B19" s="80" t="s">
        <v>60</v>
      </c>
      <c r="C19" s="289" t="s">
        <v>393</v>
      </c>
      <c r="D19" s="289"/>
      <c r="E19" s="81" t="s">
        <v>57</v>
      </c>
      <c r="F19" s="291">
        <v>0</v>
      </c>
      <c r="G19" s="291"/>
      <c r="H19" s="291"/>
      <c r="I19" s="242" t="s">
        <v>62</v>
      </c>
      <c r="J19" s="66"/>
    </row>
    <row r="20" spans="1:10" s="5" customFormat="1" ht="30.75" customHeight="1" x14ac:dyDescent="0.15">
      <c r="A20" s="66"/>
      <c r="B20" s="83" t="s">
        <v>61</v>
      </c>
      <c r="C20" s="295" t="s">
        <v>394</v>
      </c>
      <c r="D20" s="295"/>
      <c r="E20" s="84" t="s">
        <v>57</v>
      </c>
      <c r="F20" s="296">
        <f>'様式15-3（建設）'!G26</f>
        <v>0</v>
      </c>
      <c r="G20" s="297"/>
      <c r="H20" s="297"/>
      <c r="I20" s="242" t="s">
        <v>62</v>
      </c>
      <c r="J20" s="66"/>
    </row>
    <row r="21" spans="1:10" s="5" customFormat="1" ht="30.2" customHeight="1" x14ac:dyDescent="0.15">
      <c r="A21" s="66"/>
      <c r="B21" s="80"/>
      <c r="C21" s="80"/>
      <c r="D21" s="80" t="s">
        <v>63</v>
      </c>
      <c r="E21" s="80"/>
      <c r="F21" s="285">
        <f>F18+F19+F20</f>
        <v>0</v>
      </c>
      <c r="G21" s="286"/>
      <c r="H21" s="286"/>
      <c r="I21" s="67"/>
      <c r="J21" s="32"/>
    </row>
    <row r="22" spans="1:10" s="5" customFormat="1" ht="19.5" customHeight="1" x14ac:dyDescent="0.15">
      <c r="A22" s="66"/>
      <c r="B22" s="80"/>
      <c r="C22" s="80"/>
      <c r="D22" s="80"/>
      <c r="E22" s="80"/>
      <c r="F22" s="80"/>
      <c r="G22" s="81"/>
      <c r="H22" s="81"/>
      <c r="I22" s="67"/>
      <c r="J22" s="32"/>
    </row>
    <row r="23" spans="1:10" s="5" customFormat="1" ht="19.5" customHeight="1" x14ac:dyDescent="0.15">
      <c r="A23" s="66"/>
      <c r="B23" s="80"/>
      <c r="C23" s="82"/>
      <c r="D23" s="82"/>
      <c r="E23" s="82"/>
      <c r="F23" s="80"/>
      <c r="G23" s="81"/>
      <c r="H23" s="81"/>
      <c r="I23" s="67"/>
      <c r="J23" s="32"/>
    </row>
    <row r="24" spans="1:10" s="5" customFormat="1" ht="19.5" customHeight="1" x14ac:dyDescent="0.15">
      <c r="A24" s="66"/>
      <c r="B24" s="80"/>
      <c r="C24" s="80"/>
      <c r="D24" s="80"/>
      <c r="E24" s="80"/>
      <c r="F24" s="80"/>
      <c r="G24" s="81"/>
      <c r="H24" s="81"/>
      <c r="I24" s="67"/>
      <c r="J24" s="32"/>
    </row>
    <row r="25" spans="1:10" s="5" customFormat="1" ht="19.5" customHeight="1" x14ac:dyDescent="0.15">
      <c r="A25" s="66"/>
      <c r="B25" s="80"/>
      <c r="C25" s="80"/>
      <c r="D25" s="80"/>
      <c r="E25" s="80"/>
      <c r="F25" s="80"/>
      <c r="G25" s="81"/>
      <c r="H25" s="81"/>
      <c r="I25" s="67"/>
      <c r="J25" s="32"/>
    </row>
    <row r="26" spans="1:10" s="5" customFormat="1" ht="19.5" customHeight="1" x14ac:dyDescent="0.15">
      <c r="A26" s="66"/>
      <c r="B26" s="80"/>
      <c r="C26" s="80"/>
      <c r="D26" s="80"/>
      <c r="E26" s="80"/>
      <c r="F26" s="80"/>
      <c r="G26" s="81"/>
      <c r="H26" s="81"/>
      <c r="I26" s="67"/>
      <c r="J26" s="32"/>
    </row>
    <row r="27" spans="1:10" s="5" customFormat="1" ht="19.5" customHeight="1" x14ac:dyDescent="0.15">
      <c r="A27" s="66"/>
      <c r="B27" s="80"/>
      <c r="C27" s="80"/>
      <c r="D27" s="80"/>
      <c r="E27" s="80"/>
      <c r="F27" s="80"/>
      <c r="G27" s="81"/>
      <c r="H27" s="81"/>
      <c r="I27" s="67"/>
      <c r="J27" s="32"/>
    </row>
    <row r="28" spans="1:10" s="5" customFormat="1" ht="19.5" customHeight="1" x14ac:dyDescent="0.15">
      <c r="A28" s="66"/>
      <c r="B28" s="80"/>
      <c r="C28" s="80"/>
      <c r="D28" s="80"/>
      <c r="E28" s="80"/>
      <c r="F28" s="80"/>
      <c r="G28" s="81"/>
      <c r="H28" s="81"/>
      <c r="I28" s="67"/>
      <c r="J28" s="32"/>
    </row>
    <row r="29" spans="1:10" s="5" customFormat="1" ht="19.5" customHeight="1" x14ac:dyDescent="0.15">
      <c r="A29" s="66"/>
      <c r="B29" s="80"/>
      <c r="C29" s="80"/>
      <c r="D29" s="80"/>
      <c r="E29" s="80"/>
      <c r="F29" s="80"/>
      <c r="G29" s="81"/>
      <c r="H29" s="81"/>
      <c r="I29" s="67"/>
      <c r="J29" s="32"/>
    </row>
    <row r="30" spans="1:10" s="5" customFormat="1" ht="19.5" customHeight="1" x14ac:dyDescent="0.15">
      <c r="A30" s="66"/>
      <c r="B30" s="80" t="s">
        <v>395</v>
      </c>
      <c r="C30" s="80"/>
      <c r="D30" s="80"/>
      <c r="E30" s="80"/>
      <c r="F30" s="80"/>
      <c r="G30" s="81"/>
      <c r="H30" s="81"/>
      <c r="I30" s="67"/>
      <c r="J30" s="32"/>
    </row>
    <row r="31" spans="1:10" s="5" customFormat="1" ht="19.5" customHeight="1" x14ac:dyDescent="0.15">
      <c r="A31" s="66"/>
      <c r="B31" s="80"/>
      <c r="C31" s="80"/>
      <c r="D31" s="80"/>
      <c r="E31" s="80"/>
      <c r="F31" s="80"/>
      <c r="G31" s="81"/>
      <c r="H31" s="81"/>
      <c r="I31" s="67"/>
      <c r="J31" s="32"/>
    </row>
    <row r="32" spans="1:10" s="5" customFormat="1" ht="19.5" customHeight="1" x14ac:dyDescent="0.15">
      <c r="A32" s="66"/>
      <c r="C32" s="80"/>
      <c r="D32" s="80"/>
      <c r="E32" s="80"/>
      <c r="F32" s="80"/>
      <c r="G32" s="81"/>
      <c r="H32" s="81"/>
      <c r="I32" s="67"/>
      <c r="J32" s="32"/>
    </row>
    <row r="33" spans="1:10" s="5" customFormat="1" ht="19.5" customHeight="1" x14ac:dyDescent="0.15">
      <c r="A33" s="66"/>
      <c r="B33" s="80"/>
      <c r="C33" s="82"/>
      <c r="D33" s="82"/>
      <c r="E33" s="82"/>
      <c r="F33" s="80"/>
      <c r="G33" s="81"/>
      <c r="H33" s="81"/>
      <c r="I33" s="67"/>
      <c r="J33" s="32"/>
    </row>
    <row r="34" spans="1:10" s="5" customFormat="1" ht="19.5" customHeight="1" x14ac:dyDescent="0.15">
      <c r="A34" s="66"/>
      <c r="C34" s="80"/>
      <c r="D34" s="80"/>
      <c r="E34" s="80"/>
      <c r="F34" s="80"/>
      <c r="G34" s="81"/>
      <c r="H34" s="81"/>
      <c r="I34" s="67"/>
      <c r="J34" s="32"/>
    </row>
    <row r="35" spans="1:10" s="5" customFormat="1" ht="19.5" customHeight="1" x14ac:dyDescent="0.15">
      <c r="A35" s="66"/>
      <c r="B35" s="80"/>
      <c r="C35" s="80"/>
      <c r="D35" s="80"/>
      <c r="E35" s="80"/>
      <c r="F35" s="80"/>
      <c r="G35" s="81"/>
      <c r="H35" s="81"/>
      <c r="I35" s="67"/>
      <c r="J35" s="32"/>
    </row>
    <row r="36" spans="1:10" s="5" customFormat="1" ht="19.5" customHeight="1" x14ac:dyDescent="0.15">
      <c r="A36" s="66"/>
      <c r="B36" s="80"/>
      <c r="C36" s="80"/>
      <c r="D36" s="80"/>
      <c r="E36" s="80"/>
      <c r="F36" s="80"/>
      <c r="G36" s="81"/>
      <c r="H36" s="81"/>
      <c r="I36" s="67"/>
      <c r="J36" s="32"/>
    </row>
    <row r="37" spans="1:10" s="5" customFormat="1" ht="19.5" customHeight="1" x14ac:dyDescent="0.15">
      <c r="A37" s="66"/>
      <c r="B37" s="32"/>
      <c r="C37" s="77"/>
      <c r="D37" s="77"/>
      <c r="E37" s="77"/>
      <c r="F37" s="77"/>
      <c r="G37" s="66"/>
      <c r="H37" s="66"/>
      <c r="I37" s="67"/>
      <c r="J37" s="32"/>
    </row>
    <row r="38" spans="1:10" s="5" customFormat="1" ht="19.5" customHeight="1" x14ac:dyDescent="0.15">
      <c r="A38" s="66"/>
      <c r="B38" s="32"/>
      <c r="C38" s="32"/>
      <c r="D38" s="32"/>
      <c r="E38" s="32"/>
      <c r="F38" s="32"/>
      <c r="G38" s="66"/>
      <c r="H38" s="66"/>
      <c r="I38" s="67"/>
      <c r="J38" s="32"/>
    </row>
    <row r="39" spans="1:10" s="5" customFormat="1" ht="19.5" customHeight="1" x14ac:dyDescent="0.15">
      <c r="A39" s="66"/>
      <c r="B39" s="32"/>
      <c r="C39" s="32"/>
      <c r="D39" s="32"/>
      <c r="E39" s="32"/>
      <c r="F39" s="32"/>
      <c r="G39" s="66"/>
      <c r="H39" s="66"/>
      <c r="I39" s="67"/>
      <c r="J39" s="32"/>
    </row>
    <row r="40" spans="1:10" s="5" customFormat="1" ht="19.5" customHeight="1" x14ac:dyDescent="0.15">
      <c r="A40" s="66"/>
      <c r="B40" s="32"/>
      <c r="C40" s="32"/>
      <c r="D40" s="32"/>
      <c r="E40" s="32"/>
      <c r="F40" s="32"/>
      <c r="G40" s="66"/>
      <c r="H40" s="66"/>
      <c r="I40" s="67"/>
      <c r="J40" s="32"/>
    </row>
    <row r="41" spans="1:10" s="5" customFormat="1" ht="19.5" customHeight="1" x14ac:dyDescent="0.15">
      <c r="A41" s="66"/>
      <c r="B41" s="32"/>
      <c r="C41" s="32"/>
      <c r="D41" s="32"/>
      <c r="E41" s="32"/>
      <c r="F41" s="32"/>
      <c r="G41" s="66"/>
      <c r="H41" s="66"/>
      <c r="I41" s="67"/>
      <c r="J41" s="32"/>
    </row>
    <row r="42" spans="1:10" s="5" customFormat="1" ht="19.5" customHeight="1" x14ac:dyDescent="0.15">
      <c r="A42" s="66"/>
      <c r="B42" s="32"/>
      <c r="C42" s="32"/>
      <c r="D42" s="32"/>
      <c r="E42" s="32"/>
      <c r="F42" s="32"/>
      <c r="G42" s="66"/>
      <c r="H42" s="66"/>
      <c r="I42" s="67"/>
      <c r="J42" s="32"/>
    </row>
    <row r="43" spans="1:10" s="5" customFormat="1" ht="19.5" customHeight="1" x14ac:dyDescent="0.15">
      <c r="A43" s="66"/>
      <c r="B43" s="32"/>
      <c r="C43" s="32"/>
      <c r="D43" s="32"/>
      <c r="E43" s="32"/>
      <c r="F43" s="32"/>
      <c r="G43" s="66"/>
      <c r="H43" s="66"/>
      <c r="I43" s="67"/>
      <c r="J43" s="32"/>
    </row>
    <row r="44" spans="1:10" s="5" customFormat="1" ht="19.5" customHeight="1" x14ac:dyDescent="0.15">
      <c r="A44" s="66"/>
      <c r="B44" s="32"/>
      <c r="C44" s="32"/>
      <c r="D44" s="32"/>
      <c r="E44" s="32"/>
      <c r="F44" s="32"/>
      <c r="G44" s="66"/>
      <c r="H44" s="66"/>
      <c r="I44" s="67"/>
      <c r="J44" s="32"/>
    </row>
    <row r="45" spans="1:10" s="5" customFormat="1" ht="19.5" customHeight="1" x14ac:dyDescent="0.15">
      <c r="A45" s="66"/>
      <c r="B45" s="32"/>
      <c r="C45" s="32"/>
      <c r="D45" s="32"/>
      <c r="E45" s="32"/>
      <c r="F45" s="32"/>
      <c r="G45" s="66"/>
      <c r="H45" s="66"/>
      <c r="I45" s="67"/>
      <c r="J45" s="32"/>
    </row>
    <row r="46" spans="1:10" s="5" customFormat="1" ht="19.5" customHeight="1" x14ac:dyDescent="0.15">
      <c r="A46" s="66"/>
      <c r="B46" s="32"/>
      <c r="C46" s="32"/>
      <c r="D46" s="32"/>
      <c r="E46" s="32"/>
      <c r="F46" s="32"/>
      <c r="G46" s="66"/>
      <c r="H46" s="66"/>
      <c r="I46" s="67"/>
      <c r="J46" s="32"/>
    </row>
    <row r="47" spans="1:10" s="5" customFormat="1" ht="19.5" customHeight="1" x14ac:dyDescent="0.15">
      <c r="A47" s="66"/>
      <c r="B47" s="32"/>
      <c r="C47" s="33"/>
      <c r="D47" s="33"/>
      <c r="E47" s="33"/>
      <c r="F47" s="32"/>
      <c r="G47" s="66"/>
      <c r="H47" s="66"/>
      <c r="I47" s="67"/>
      <c r="J47" s="32"/>
    </row>
    <row r="48" spans="1:10" s="5" customFormat="1" ht="19.5" customHeight="1" x14ac:dyDescent="0.15">
      <c r="A48" s="66"/>
      <c r="B48" s="32"/>
      <c r="C48" s="32"/>
      <c r="D48" s="32"/>
      <c r="E48" s="32"/>
      <c r="F48" s="32"/>
      <c r="G48" s="66"/>
      <c r="H48" s="66"/>
      <c r="I48" s="67"/>
      <c r="J48" s="32"/>
    </row>
    <row r="49" spans="1:10" s="5" customFormat="1" ht="19.5" customHeight="1" x14ac:dyDescent="0.15">
      <c r="A49" s="66"/>
      <c r="B49" s="32"/>
      <c r="C49" s="32"/>
      <c r="D49" s="32"/>
      <c r="E49" s="32"/>
      <c r="F49" s="32"/>
      <c r="G49" s="66"/>
      <c r="H49" s="66"/>
      <c r="I49" s="67"/>
      <c r="J49" s="32"/>
    </row>
    <row r="50" spans="1:10" s="5" customFormat="1" ht="19.5" customHeight="1" x14ac:dyDescent="0.15">
      <c r="A50" s="66"/>
      <c r="B50" s="32"/>
      <c r="C50" s="32"/>
      <c r="D50" s="32"/>
      <c r="E50" s="32"/>
      <c r="F50" s="32"/>
      <c r="G50" s="66"/>
      <c r="H50" s="66"/>
      <c r="I50" s="67"/>
      <c r="J50" s="32"/>
    </row>
    <row r="51" spans="1:10" s="5" customFormat="1" ht="19.5" customHeight="1" x14ac:dyDescent="0.15">
      <c r="A51" s="32"/>
      <c r="B51" s="32"/>
      <c r="C51" s="32"/>
      <c r="D51" s="32"/>
      <c r="E51" s="32"/>
      <c r="F51" s="32"/>
      <c r="G51" s="66"/>
      <c r="H51" s="66"/>
      <c r="I51" s="67"/>
      <c r="J51" s="32"/>
    </row>
    <row r="52" spans="1:10" s="5" customFormat="1" ht="19.5" customHeight="1" x14ac:dyDescent="0.15">
      <c r="A52" s="32"/>
      <c r="B52" s="32"/>
      <c r="C52" s="32"/>
      <c r="D52" s="32"/>
      <c r="E52" s="32"/>
      <c r="F52" s="32"/>
      <c r="G52" s="75"/>
      <c r="H52" s="75"/>
      <c r="I52" s="67"/>
      <c r="J52" s="32"/>
    </row>
    <row r="53" spans="1:10" s="5" customFormat="1" ht="19.5" customHeight="1" x14ac:dyDescent="0.15">
      <c r="A53" s="32"/>
      <c r="B53" s="32"/>
      <c r="C53" s="32"/>
      <c r="D53" s="32"/>
      <c r="E53" s="32"/>
      <c r="F53" s="32"/>
      <c r="G53" s="66"/>
      <c r="H53" s="66"/>
      <c r="I53" s="67"/>
      <c r="J53" s="32"/>
    </row>
    <row r="54" spans="1:10" s="5" customFormat="1" ht="19.5" customHeight="1" x14ac:dyDescent="0.15">
      <c r="A54" s="32"/>
      <c r="B54" s="32"/>
      <c r="C54" s="32"/>
      <c r="D54" s="32"/>
      <c r="E54" s="32"/>
      <c r="F54" s="32"/>
      <c r="G54" s="66"/>
      <c r="H54" s="66"/>
      <c r="I54" s="67"/>
      <c r="J54" s="32"/>
    </row>
    <row r="55" spans="1:10" s="5" customFormat="1" ht="19.5" customHeight="1" x14ac:dyDescent="0.15">
      <c r="A55" s="68"/>
      <c r="B55" s="32"/>
      <c r="C55" s="32"/>
      <c r="D55" s="32"/>
      <c r="E55" s="32"/>
      <c r="F55" s="32"/>
      <c r="G55" s="66"/>
      <c r="H55" s="66"/>
      <c r="I55" s="67"/>
      <c r="J55" s="32"/>
    </row>
    <row r="56" spans="1:10" s="5" customFormat="1" ht="19.5" customHeight="1" x14ac:dyDescent="0.15">
      <c r="A56" s="66"/>
      <c r="B56" s="32"/>
      <c r="C56" s="32"/>
      <c r="D56" s="32"/>
      <c r="E56" s="32"/>
      <c r="F56" s="32"/>
      <c r="G56" s="66"/>
      <c r="H56" s="66"/>
      <c r="I56" s="67"/>
      <c r="J56" s="32"/>
    </row>
    <row r="57" spans="1:10" s="5" customFormat="1" ht="19.5" customHeight="1" x14ac:dyDescent="0.15">
      <c r="A57" s="66"/>
      <c r="B57" s="32"/>
      <c r="C57" s="32"/>
      <c r="D57" s="32"/>
      <c r="E57" s="32"/>
      <c r="F57" s="32"/>
      <c r="G57" s="66"/>
      <c r="H57" s="66"/>
      <c r="I57" s="67"/>
      <c r="J57" s="32"/>
    </row>
    <row r="58" spans="1:10" s="5" customFormat="1" ht="19.5" customHeight="1" x14ac:dyDescent="0.15">
      <c r="A58" s="66"/>
      <c r="B58" s="32"/>
      <c r="C58" s="32"/>
      <c r="D58" s="32"/>
      <c r="E58" s="32"/>
      <c r="F58" s="32"/>
      <c r="G58" s="66"/>
      <c r="H58" s="66"/>
      <c r="I58" s="67"/>
      <c r="J58" s="32"/>
    </row>
    <row r="59" spans="1:10" s="5" customFormat="1" ht="19.5" customHeight="1" x14ac:dyDescent="0.15">
      <c r="A59" s="66"/>
      <c r="B59" s="32"/>
      <c r="C59" s="32"/>
      <c r="D59" s="32"/>
      <c r="E59" s="32"/>
      <c r="F59" s="32"/>
      <c r="G59" s="66"/>
      <c r="H59" s="66"/>
      <c r="I59" s="67"/>
      <c r="J59" s="32"/>
    </row>
    <row r="60" spans="1:10" s="5" customFormat="1" ht="19.5" customHeight="1" x14ac:dyDescent="0.15">
      <c r="A60" s="32"/>
      <c r="B60" s="32"/>
      <c r="C60" s="33"/>
      <c r="D60" s="33"/>
      <c r="E60" s="33"/>
      <c r="F60" s="32"/>
      <c r="G60" s="66"/>
      <c r="H60" s="66"/>
      <c r="I60" s="67"/>
      <c r="J60" s="32"/>
    </row>
    <row r="61" spans="1:10" s="5" customFormat="1" ht="19.5" customHeight="1" x14ac:dyDescent="0.15">
      <c r="A61" s="32"/>
      <c r="B61" s="32"/>
      <c r="C61" s="32"/>
      <c r="D61" s="32"/>
      <c r="E61" s="32"/>
      <c r="F61" s="32"/>
      <c r="G61" s="66"/>
      <c r="H61" s="66"/>
      <c r="I61" s="67"/>
      <c r="J61" s="32"/>
    </row>
    <row r="62" spans="1:10" s="5" customFormat="1" ht="19.5" customHeight="1" x14ac:dyDescent="0.15">
      <c r="A62" s="32"/>
      <c r="B62" s="32"/>
      <c r="C62" s="32"/>
      <c r="D62" s="32"/>
      <c r="E62" s="32"/>
      <c r="F62" s="32"/>
      <c r="G62" s="66"/>
      <c r="H62" s="66"/>
      <c r="I62" s="67"/>
      <c r="J62" s="32"/>
    </row>
    <row r="63" spans="1:10" s="5" customFormat="1" ht="19.5" customHeight="1" x14ac:dyDescent="0.15">
      <c r="A63" s="32"/>
      <c r="B63" s="32"/>
      <c r="C63" s="32"/>
      <c r="D63" s="32"/>
      <c r="E63" s="32"/>
      <c r="F63" s="32"/>
      <c r="G63" s="66"/>
      <c r="H63" s="66"/>
      <c r="I63" s="32"/>
      <c r="J63" s="32"/>
    </row>
    <row r="64" spans="1:10" x14ac:dyDescent="0.15">
      <c r="B64" s="71"/>
    </row>
    <row r="65" spans="2:2" x14ac:dyDescent="0.15">
      <c r="B65" s="71"/>
    </row>
  </sheetData>
  <customSheetViews>
    <customSheetView guid="{7F90BA35-DDED-43FA-A6C2-4336968BB04F}" scale="85" showPageBreaks="1" printArea="1" view="pageBreakPreview">
      <selection activeCell="K21" sqref="K21"/>
      <pageMargins left="0.66" right="0.31496062992125984" top="0.74803149606299213" bottom="0.74803149606299213" header="0.31496062992125984" footer="0.31496062992125984"/>
    </customSheetView>
  </customSheetViews>
  <mergeCells count="20">
    <mergeCell ref="E10:F10"/>
    <mergeCell ref="C20:D20"/>
    <mergeCell ref="F20:H20"/>
    <mergeCell ref="A12:I12"/>
    <mergeCell ref="F21:H21"/>
    <mergeCell ref="A1:AF1"/>
    <mergeCell ref="A16:C16"/>
    <mergeCell ref="C18:D18"/>
    <mergeCell ref="C19:D19"/>
    <mergeCell ref="F18:H18"/>
    <mergeCell ref="F19:H19"/>
    <mergeCell ref="G7:I7"/>
    <mergeCell ref="G8:I8"/>
    <mergeCell ref="G9:I9"/>
    <mergeCell ref="G10:I10"/>
    <mergeCell ref="A14:I14"/>
    <mergeCell ref="E6:F6"/>
    <mergeCell ref="E7:F7"/>
    <mergeCell ref="E8:F8"/>
    <mergeCell ref="E9:F9"/>
  </mergeCells>
  <phoneticPr fontId="3"/>
  <pageMargins left="0.78740157480314965" right="0.59055118110236215" top="0.78740157480314965" bottom="0.5905511811023621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22346-ACD6-42E9-AF84-134079068B4D}">
  <sheetPr>
    <tabColor rgb="FF00B0F0"/>
  </sheetPr>
  <dimension ref="B1:AE22"/>
  <sheetViews>
    <sheetView view="pageBreakPreview" zoomScale="85" zoomScaleNormal="115" zoomScaleSheetLayoutView="85" workbookViewId="0">
      <pane ySplit="4" topLeftCell="A5" activePane="bottomLeft" state="frozen"/>
      <selection activeCell="J12" sqref="J12"/>
      <selection pane="bottomLeft" activeCell="J12" sqref="J12"/>
    </sheetView>
  </sheetViews>
  <sheetFormatPr defaultColWidth="9" defaultRowHeight="20.100000000000001" customHeight="1" x14ac:dyDescent="0.15"/>
  <cols>
    <col min="1" max="1" width="1.625" style="125" customWidth="1"/>
    <col min="2" max="2" width="4.625" style="129" customWidth="1"/>
    <col min="3" max="3" width="25.625" style="127" customWidth="1"/>
    <col min="4" max="4" width="15.625" style="128" customWidth="1"/>
    <col min="5" max="6" width="5.625" style="128" customWidth="1"/>
    <col min="7" max="7" width="16.625" style="129" customWidth="1"/>
    <col min="8" max="8" width="15.625" style="129" customWidth="1"/>
    <col min="9" max="9" width="2.125" style="125" customWidth="1"/>
    <col min="10" max="10" width="12.25" style="125" customWidth="1"/>
    <col min="11" max="16384" width="9" style="125"/>
  </cols>
  <sheetData>
    <row r="1" spans="2:31" ht="20.100000000000001" customHeight="1" x14ac:dyDescent="0.15">
      <c r="B1" s="232" t="s">
        <v>300</v>
      </c>
      <c r="C1" s="124"/>
      <c r="D1" s="124"/>
      <c r="E1" s="124"/>
      <c r="F1" s="124"/>
      <c r="G1" s="124"/>
      <c r="H1" s="124"/>
      <c r="I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</row>
    <row r="2" spans="2:31" ht="20.100000000000001" customHeight="1" x14ac:dyDescent="0.15">
      <c r="B2" s="126" t="s">
        <v>411</v>
      </c>
      <c r="J2" s="130"/>
    </row>
    <row r="4" spans="2:31" ht="20.100000000000001" customHeight="1" x14ac:dyDescent="0.15">
      <c r="B4" s="131"/>
      <c r="C4" s="132" t="s">
        <v>178</v>
      </c>
      <c r="D4" s="283" t="s">
        <v>412</v>
      </c>
      <c r="E4" s="133" t="s">
        <v>74</v>
      </c>
      <c r="F4" s="133" t="s">
        <v>75</v>
      </c>
      <c r="G4" s="226" t="s">
        <v>413</v>
      </c>
      <c r="H4" s="132" t="s">
        <v>51</v>
      </c>
    </row>
    <row r="5" spans="2:31" ht="20.100000000000001" customHeight="1" x14ac:dyDescent="0.15">
      <c r="B5" s="227" t="s">
        <v>188</v>
      </c>
      <c r="C5" s="228" t="s">
        <v>171</v>
      </c>
      <c r="D5" s="229"/>
      <c r="E5" s="230"/>
      <c r="F5" s="230"/>
      <c r="G5" s="231"/>
      <c r="H5" s="231"/>
    </row>
    <row r="6" spans="2:31" ht="20.100000000000001" customHeight="1" x14ac:dyDescent="0.15">
      <c r="B6" s="157">
        <v>1</v>
      </c>
      <c r="C6" s="158" t="s">
        <v>172</v>
      </c>
      <c r="D6" s="158"/>
      <c r="E6" s="157">
        <v>1</v>
      </c>
      <c r="F6" s="157" t="s">
        <v>77</v>
      </c>
      <c r="G6" s="159"/>
      <c r="H6" s="233"/>
    </row>
    <row r="7" spans="2:31" ht="20.100000000000001" customHeight="1" x14ac:dyDescent="0.15">
      <c r="B7" s="143">
        <v>2</v>
      </c>
      <c r="C7" s="144" t="s">
        <v>173</v>
      </c>
      <c r="D7" s="144"/>
      <c r="E7" s="143">
        <v>1</v>
      </c>
      <c r="F7" s="143" t="s">
        <v>77</v>
      </c>
      <c r="G7" s="146"/>
      <c r="H7" s="234"/>
    </row>
    <row r="8" spans="2:31" ht="20.100000000000001" customHeight="1" x14ac:dyDescent="0.15">
      <c r="B8" s="143">
        <v>3</v>
      </c>
      <c r="C8" s="144" t="s">
        <v>174</v>
      </c>
      <c r="D8" s="144"/>
      <c r="E8" s="143">
        <v>1</v>
      </c>
      <c r="F8" s="143" t="s">
        <v>77</v>
      </c>
      <c r="G8" s="146"/>
      <c r="H8" s="234"/>
    </row>
    <row r="9" spans="2:31" ht="20.100000000000001" customHeight="1" x14ac:dyDescent="0.15">
      <c r="B9" s="151">
        <v>4</v>
      </c>
      <c r="C9" s="152" t="s">
        <v>175</v>
      </c>
      <c r="D9" s="152"/>
      <c r="E9" s="143">
        <v>1</v>
      </c>
      <c r="F9" s="143" t="s">
        <v>77</v>
      </c>
      <c r="G9" s="154"/>
      <c r="H9" s="235"/>
    </row>
    <row r="10" spans="2:31" ht="20.100000000000001" customHeight="1" x14ac:dyDescent="0.15">
      <c r="B10" s="151">
        <v>5</v>
      </c>
      <c r="C10" s="152" t="s">
        <v>176</v>
      </c>
      <c r="D10" s="152"/>
      <c r="E10" s="143">
        <v>1</v>
      </c>
      <c r="F10" s="143" t="s">
        <v>77</v>
      </c>
      <c r="G10" s="154"/>
      <c r="H10" s="235"/>
    </row>
    <row r="11" spans="2:31" ht="20.100000000000001" customHeight="1" x14ac:dyDescent="0.15">
      <c r="B11" s="161">
        <v>6</v>
      </c>
      <c r="C11" s="160" t="s">
        <v>281</v>
      </c>
      <c r="D11" s="160"/>
      <c r="E11" s="143">
        <v>1</v>
      </c>
      <c r="F11" s="143" t="s">
        <v>77</v>
      </c>
      <c r="G11" s="162"/>
      <c r="H11" s="236"/>
    </row>
    <row r="12" spans="2:31" ht="20.100000000000001" customHeight="1" x14ac:dyDescent="0.15">
      <c r="B12" s="161">
        <v>7</v>
      </c>
      <c r="C12" s="160" t="s">
        <v>282</v>
      </c>
      <c r="D12" s="160"/>
      <c r="E12" s="143">
        <v>1</v>
      </c>
      <c r="F12" s="143" t="s">
        <v>77</v>
      </c>
      <c r="G12" s="162"/>
      <c r="H12" s="236"/>
      <c r="I12" s="150"/>
      <c r="J12" s="150"/>
    </row>
    <row r="13" spans="2:31" ht="20.100000000000001" customHeight="1" x14ac:dyDescent="0.15">
      <c r="B13" s="161">
        <v>8</v>
      </c>
      <c r="C13" s="152" t="s">
        <v>144</v>
      </c>
      <c r="D13" s="152"/>
      <c r="E13" s="151">
        <v>1</v>
      </c>
      <c r="F13" s="151" t="s">
        <v>77</v>
      </c>
      <c r="G13" s="154"/>
      <c r="H13" s="237" t="s">
        <v>302</v>
      </c>
      <c r="I13" s="150"/>
      <c r="J13" s="150"/>
    </row>
    <row r="14" spans="2:31" ht="20.100000000000001" customHeight="1" x14ac:dyDescent="0.15">
      <c r="B14" s="161">
        <v>9</v>
      </c>
      <c r="C14" s="173" t="s">
        <v>157</v>
      </c>
      <c r="D14" s="160"/>
      <c r="E14" s="143">
        <v>1</v>
      </c>
      <c r="F14" s="143" t="s">
        <v>77</v>
      </c>
      <c r="G14" s="162"/>
      <c r="H14" s="238" t="s">
        <v>147</v>
      </c>
      <c r="I14" s="150"/>
      <c r="J14" s="150"/>
    </row>
    <row r="15" spans="2:31" ht="20.100000000000001" customHeight="1" thickBot="1" x14ac:dyDescent="0.2">
      <c r="B15" s="161">
        <v>10</v>
      </c>
      <c r="C15" s="174" t="s">
        <v>158</v>
      </c>
      <c r="D15" s="160"/>
      <c r="E15" s="143">
        <v>1</v>
      </c>
      <c r="F15" s="143" t="s">
        <v>77</v>
      </c>
      <c r="G15" s="162"/>
      <c r="H15" s="238" t="s">
        <v>147</v>
      </c>
    </row>
    <row r="16" spans="2:31" ht="20.100000000000001" customHeight="1" x14ac:dyDescent="0.15">
      <c r="B16" s="175" t="s">
        <v>188</v>
      </c>
      <c r="C16" s="176" t="s">
        <v>202</v>
      </c>
      <c r="D16" s="177"/>
      <c r="E16" s="178"/>
      <c r="F16" s="178"/>
      <c r="G16" s="179">
        <f>SUM(G6:G15)</f>
        <v>0</v>
      </c>
      <c r="H16" s="179"/>
    </row>
    <row r="17" spans="3:3" s="125" customFormat="1" ht="20.100000000000001" customHeight="1" x14ac:dyDescent="0.15">
      <c r="C17" s="125" t="s">
        <v>285</v>
      </c>
    </row>
    <row r="18" spans="3:3" s="125" customFormat="1" ht="20.100000000000001" customHeight="1" x14ac:dyDescent="0.15">
      <c r="C18" s="125" t="s">
        <v>287</v>
      </c>
    </row>
    <row r="19" spans="3:3" s="125" customFormat="1" ht="20.100000000000001" customHeight="1" x14ac:dyDescent="0.15">
      <c r="C19" s="125" t="s">
        <v>286</v>
      </c>
    </row>
    <row r="20" spans="3:3" s="125" customFormat="1" ht="20.100000000000001" customHeight="1" x14ac:dyDescent="0.15"/>
    <row r="21" spans="3:3" s="125" customFormat="1" ht="20.100000000000001" customHeight="1" x14ac:dyDescent="0.15"/>
    <row r="22" spans="3:3" s="125" customFormat="1" ht="20.100000000000001" customHeight="1" x14ac:dyDescent="0.15"/>
  </sheetData>
  <phoneticPr fontId="3"/>
  <printOptions horizontalCentered="1"/>
  <pageMargins left="0.78740157480314965" right="0.59055118110236227" top="0.78740157480314965" bottom="0.59055118110236227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33786-5003-4204-85D5-0B5557C98C3E}">
  <dimension ref="B1:G144"/>
  <sheetViews>
    <sheetView view="pageBreakPreview" zoomScale="85" zoomScaleNormal="100" zoomScaleSheetLayoutView="85" workbookViewId="0">
      <pane ySplit="4" topLeftCell="A26" activePane="bottomLeft" state="frozen"/>
      <selection activeCell="J12" sqref="J12"/>
      <selection pane="bottomLeft" activeCell="D119" sqref="D119"/>
    </sheetView>
  </sheetViews>
  <sheetFormatPr defaultColWidth="9" defaultRowHeight="14.25" x14ac:dyDescent="0.15"/>
  <cols>
    <col min="1" max="1" width="1.25" style="115" customWidth="1"/>
    <col min="2" max="2" width="6.625" style="128" customWidth="1"/>
    <col min="3" max="3" width="34.375" style="128" bestFit="1" customWidth="1"/>
    <col min="4" max="4" width="17.75" style="128" customWidth="1"/>
    <col min="5" max="5" width="5.625" style="128" bestFit="1" customWidth="1"/>
    <col min="6" max="6" width="14.25" style="128" customWidth="1"/>
    <col min="7" max="7" width="17.625" style="125" bestFit="1" customWidth="1"/>
    <col min="8" max="16384" width="9" style="115"/>
  </cols>
  <sheetData>
    <row r="1" spans="2:7" ht="20.100000000000001" customHeight="1" x14ac:dyDescent="0.15">
      <c r="B1" s="124" t="s">
        <v>300</v>
      </c>
    </row>
    <row r="2" spans="2:7" ht="23.25" customHeight="1" x14ac:dyDescent="0.15">
      <c r="B2" s="244" t="s">
        <v>416</v>
      </c>
    </row>
    <row r="3" spans="2:7" ht="7.5" customHeight="1" x14ac:dyDescent="0.15"/>
    <row r="4" spans="2:7" ht="24" customHeight="1" x14ac:dyDescent="0.15">
      <c r="B4" s="245"/>
      <c r="C4" s="246" t="s">
        <v>209</v>
      </c>
      <c r="D4" s="246" t="s">
        <v>210</v>
      </c>
      <c r="E4" s="246" t="s">
        <v>75</v>
      </c>
      <c r="F4" s="246" t="s">
        <v>211</v>
      </c>
      <c r="G4" s="246" t="s">
        <v>51</v>
      </c>
    </row>
    <row r="5" spans="2:7" ht="15" customHeight="1" x14ac:dyDescent="0.15">
      <c r="B5" s="247" t="s">
        <v>212</v>
      </c>
      <c r="C5" s="247" t="s">
        <v>213</v>
      </c>
      <c r="D5" s="247"/>
      <c r="E5" s="248" t="s">
        <v>214</v>
      </c>
      <c r="F5" s="249"/>
      <c r="G5" s="250"/>
    </row>
    <row r="6" spans="2:7" ht="15" customHeight="1" x14ac:dyDescent="0.15">
      <c r="B6" s="251"/>
      <c r="C6" s="251" t="s">
        <v>215</v>
      </c>
      <c r="D6" s="251"/>
      <c r="E6" s="252" t="s">
        <v>214</v>
      </c>
      <c r="F6" s="253"/>
      <c r="G6" s="254"/>
    </row>
    <row r="7" spans="2:7" ht="15" customHeight="1" x14ac:dyDescent="0.15">
      <c r="B7" s="251"/>
      <c r="C7" s="251"/>
      <c r="D7" s="251"/>
      <c r="E7" s="252"/>
      <c r="F7" s="253"/>
      <c r="G7" s="254"/>
    </row>
    <row r="8" spans="2:7" ht="15" customHeight="1" x14ac:dyDescent="0.15">
      <c r="B8" s="251"/>
      <c r="C8" s="251"/>
      <c r="D8" s="251"/>
      <c r="E8" s="252"/>
      <c r="F8" s="253"/>
      <c r="G8" s="254"/>
    </row>
    <row r="9" spans="2:7" ht="15" customHeight="1" x14ac:dyDescent="0.15">
      <c r="B9" s="255" t="s">
        <v>216</v>
      </c>
      <c r="C9" s="255" t="s">
        <v>218</v>
      </c>
      <c r="D9" s="255"/>
      <c r="E9" s="151" t="s">
        <v>217</v>
      </c>
      <c r="F9" s="256"/>
      <c r="G9" s="154"/>
    </row>
    <row r="10" spans="2:7" ht="15" customHeight="1" x14ac:dyDescent="0.15">
      <c r="B10" s="255"/>
      <c r="C10" s="255" t="s">
        <v>220</v>
      </c>
      <c r="D10" s="255"/>
      <c r="E10" s="151" t="s">
        <v>221</v>
      </c>
      <c r="F10" s="256"/>
      <c r="G10" s="154"/>
    </row>
    <row r="11" spans="2:7" ht="15" customHeight="1" x14ac:dyDescent="0.15">
      <c r="B11" s="255"/>
      <c r="C11" s="255" t="s">
        <v>222</v>
      </c>
      <c r="D11" s="255"/>
      <c r="E11" s="151" t="s">
        <v>217</v>
      </c>
      <c r="F11" s="256"/>
      <c r="G11" s="154"/>
    </row>
    <row r="12" spans="2:7" ht="15" customHeight="1" x14ac:dyDescent="0.15">
      <c r="B12" s="255"/>
      <c r="C12" s="255" t="s">
        <v>223</v>
      </c>
      <c r="D12" s="255"/>
      <c r="E12" s="151" t="s">
        <v>217</v>
      </c>
      <c r="F12" s="256"/>
      <c r="G12" s="154"/>
    </row>
    <row r="13" spans="2:7" ht="15" customHeight="1" x14ac:dyDescent="0.15">
      <c r="B13" s="255"/>
      <c r="C13" s="255" t="s">
        <v>224</v>
      </c>
      <c r="D13" s="255"/>
      <c r="E13" s="151" t="s">
        <v>225</v>
      </c>
      <c r="F13" s="256"/>
      <c r="G13" s="154"/>
    </row>
    <row r="14" spans="2:7" ht="15" customHeight="1" x14ac:dyDescent="0.15">
      <c r="B14" s="255"/>
      <c r="C14" s="255"/>
      <c r="D14" s="255"/>
      <c r="E14" s="151"/>
      <c r="F14" s="256"/>
      <c r="G14" s="154"/>
    </row>
    <row r="15" spans="2:7" ht="15" customHeight="1" x14ac:dyDescent="0.15">
      <c r="B15" s="255"/>
      <c r="C15" s="255"/>
      <c r="D15" s="255"/>
      <c r="E15" s="151"/>
      <c r="F15" s="256"/>
      <c r="G15" s="154"/>
    </row>
    <row r="16" spans="2:7" ht="15" customHeight="1" x14ac:dyDescent="0.15">
      <c r="B16" s="255" t="s">
        <v>226</v>
      </c>
      <c r="C16" s="255" t="s">
        <v>227</v>
      </c>
      <c r="D16" s="255" t="s">
        <v>228</v>
      </c>
      <c r="E16" s="151" t="s">
        <v>217</v>
      </c>
      <c r="F16" s="256"/>
      <c r="G16" s="154" t="s">
        <v>229</v>
      </c>
    </row>
    <row r="17" spans="2:7" ht="15" customHeight="1" x14ac:dyDescent="0.15">
      <c r="B17" s="255"/>
      <c r="C17" s="255" t="s">
        <v>227</v>
      </c>
      <c r="D17" s="255" t="s">
        <v>230</v>
      </c>
      <c r="E17" s="151" t="s">
        <v>217</v>
      </c>
      <c r="F17" s="256"/>
      <c r="G17" s="154" t="s">
        <v>231</v>
      </c>
    </row>
    <row r="18" spans="2:7" ht="15" customHeight="1" x14ac:dyDescent="0.15">
      <c r="B18" s="255"/>
      <c r="C18" s="255"/>
      <c r="D18" s="255"/>
      <c r="E18" s="151"/>
      <c r="F18" s="256"/>
      <c r="G18" s="154"/>
    </row>
    <row r="19" spans="2:7" ht="15" customHeight="1" x14ac:dyDescent="0.15">
      <c r="B19" s="255"/>
      <c r="C19" s="255" t="s">
        <v>232</v>
      </c>
      <c r="D19" s="255" t="s">
        <v>228</v>
      </c>
      <c r="E19" s="151" t="s">
        <v>221</v>
      </c>
      <c r="F19" s="256"/>
      <c r="G19" s="154" t="s">
        <v>231</v>
      </c>
    </row>
    <row r="20" spans="2:7" ht="15" customHeight="1" x14ac:dyDescent="0.15">
      <c r="B20" s="255"/>
      <c r="C20" s="255" t="s">
        <v>232</v>
      </c>
      <c r="D20" s="255" t="s">
        <v>230</v>
      </c>
      <c r="E20" s="151" t="s">
        <v>221</v>
      </c>
      <c r="F20" s="256"/>
      <c r="G20" s="154" t="s">
        <v>231</v>
      </c>
    </row>
    <row r="21" spans="2:7" ht="15" customHeight="1" x14ac:dyDescent="0.15">
      <c r="B21" s="255"/>
      <c r="C21" s="257" t="s">
        <v>233</v>
      </c>
      <c r="D21" s="255"/>
      <c r="E21" s="151"/>
      <c r="F21" s="256"/>
      <c r="G21" s="154" t="s">
        <v>234</v>
      </c>
    </row>
    <row r="22" spans="2:7" ht="15" customHeight="1" x14ac:dyDescent="0.15">
      <c r="B22" s="255"/>
      <c r="C22" s="257" t="s">
        <v>235</v>
      </c>
      <c r="D22" s="255"/>
      <c r="E22" s="151"/>
      <c r="F22" s="256"/>
      <c r="G22" s="154"/>
    </row>
    <row r="23" spans="2:7" ht="15" customHeight="1" x14ac:dyDescent="0.15">
      <c r="B23" s="255"/>
      <c r="C23" s="255"/>
      <c r="D23" s="255"/>
      <c r="E23" s="151"/>
      <c r="F23" s="256"/>
      <c r="G23" s="154"/>
    </row>
    <row r="24" spans="2:7" ht="15" customHeight="1" x14ac:dyDescent="0.15">
      <c r="B24" s="255"/>
      <c r="C24" s="255" t="s">
        <v>236</v>
      </c>
      <c r="D24" s="255" t="s">
        <v>237</v>
      </c>
      <c r="E24" s="151" t="s">
        <v>238</v>
      </c>
      <c r="F24" s="256"/>
      <c r="G24" s="154" t="s">
        <v>239</v>
      </c>
    </row>
    <row r="25" spans="2:7" ht="15" customHeight="1" x14ac:dyDescent="0.15">
      <c r="B25" s="255"/>
      <c r="C25" s="255" t="s">
        <v>236</v>
      </c>
      <c r="D25" s="255" t="s">
        <v>240</v>
      </c>
      <c r="E25" s="151" t="s">
        <v>238</v>
      </c>
      <c r="F25" s="256"/>
      <c r="G25" s="154" t="s">
        <v>239</v>
      </c>
    </row>
    <row r="26" spans="2:7" ht="15" customHeight="1" x14ac:dyDescent="0.15">
      <c r="B26" s="255"/>
      <c r="C26" s="257" t="s">
        <v>241</v>
      </c>
      <c r="D26" s="255" t="s">
        <v>219</v>
      </c>
      <c r="E26" s="151" t="s">
        <v>238</v>
      </c>
      <c r="F26" s="256"/>
      <c r="G26" s="154" t="s">
        <v>234</v>
      </c>
    </row>
    <row r="27" spans="2:7" ht="15" customHeight="1" x14ac:dyDescent="0.15">
      <c r="B27" s="255"/>
      <c r="C27" s="257" t="s">
        <v>242</v>
      </c>
      <c r="D27" s="255"/>
      <c r="E27" s="151"/>
      <c r="F27" s="256"/>
      <c r="G27" s="154"/>
    </row>
    <row r="28" spans="2:7" ht="15" customHeight="1" x14ac:dyDescent="0.15">
      <c r="B28" s="255"/>
      <c r="C28" s="257" t="s">
        <v>243</v>
      </c>
      <c r="D28" s="255"/>
      <c r="E28" s="151"/>
      <c r="F28" s="256"/>
      <c r="G28" s="154"/>
    </row>
    <row r="29" spans="2:7" ht="15" customHeight="1" x14ac:dyDescent="0.15">
      <c r="B29" s="255"/>
      <c r="C29" s="255"/>
      <c r="D29" s="255"/>
      <c r="E29" s="151"/>
      <c r="F29" s="256"/>
      <c r="G29" s="154"/>
    </row>
    <row r="30" spans="2:7" ht="15" customHeight="1" x14ac:dyDescent="0.15">
      <c r="B30" s="255"/>
      <c r="C30" s="255" t="s">
        <v>244</v>
      </c>
      <c r="D30" s="255"/>
      <c r="E30" s="151" t="s">
        <v>238</v>
      </c>
      <c r="F30" s="256"/>
      <c r="G30" s="154" t="s">
        <v>239</v>
      </c>
    </row>
    <row r="31" spans="2:7" ht="15" customHeight="1" x14ac:dyDescent="0.15">
      <c r="B31" s="255"/>
      <c r="C31" s="257" t="s">
        <v>245</v>
      </c>
      <c r="D31" s="255"/>
      <c r="E31" s="151" t="s">
        <v>238</v>
      </c>
      <c r="F31" s="256"/>
      <c r="G31" s="154" t="s">
        <v>234</v>
      </c>
    </row>
    <row r="32" spans="2:7" ht="15" customHeight="1" x14ac:dyDescent="0.15">
      <c r="B32" s="255"/>
      <c r="C32" s="257" t="s">
        <v>246</v>
      </c>
      <c r="D32" s="255"/>
      <c r="E32" s="151" t="s">
        <v>238</v>
      </c>
      <c r="F32" s="256"/>
      <c r="G32" s="154"/>
    </row>
    <row r="33" spans="2:7" ht="15" customHeight="1" x14ac:dyDescent="0.15">
      <c r="B33" s="255"/>
      <c r="C33" s="257" t="s">
        <v>243</v>
      </c>
      <c r="D33" s="255"/>
      <c r="E33" s="151" t="s">
        <v>238</v>
      </c>
      <c r="F33" s="256"/>
      <c r="G33" s="154"/>
    </row>
    <row r="34" spans="2:7" ht="15" customHeight="1" x14ac:dyDescent="0.15">
      <c r="B34" s="255"/>
      <c r="C34" s="257" t="s">
        <v>247</v>
      </c>
      <c r="D34" s="255"/>
      <c r="E34" s="151" t="s">
        <v>238</v>
      </c>
      <c r="F34" s="256"/>
      <c r="G34" s="154"/>
    </row>
    <row r="35" spans="2:7" ht="15" customHeight="1" x14ac:dyDescent="0.15">
      <c r="B35" s="255"/>
      <c r="C35" s="255" t="s">
        <v>248</v>
      </c>
      <c r="D35" s="255"/>
      <c r="E35" s="151" t="s">
        <v>238</v>
      </c>
      <c r="F35" s="256"/>
      <c r="G35" s="154" t="s">
        <v>239</v>
      </c>
    </row>
    <row r="36" spans="2:7" ht="15" customHeight="1" x14ac:dyDescent="0.15">
      <c r="B36" s="255"/>
      <c r="C36" s="255" t="s">
        <v>249</v>
      </c>
      <c r="D36" s="255"/>
      <c r="E36" s="151" t="s">
        <v>238</v>
      </c>
      <c r="F36" s="256"/>
      <c r="G36" s="154" t="s">
        <v>239</v>
      </c>
    </row>
    <row r="37" spans="2:7" ht="15" customHeight="1" x14ac:dyDescent="0.15">
      <c r="B37" s="255"/>
      <c r="C37" s="255" t="s">
        <v>250</v>
      </c>
      <c r="D37" s="255"/>
      <c r="E37" s="151" t="s">
        <v>238</v>
      </c>
      <c r="F37" s="256"/>
      <c r="G37" s="154" t="s">
        <v>239</v>
      </c>
    </row>
    <row r="38" spans="2:7" ht="15" customHeight="1" x14ac:dyDescent="0.15">
      <c r="B38" s="255"/>
      <c r="C38" s="255" t="s">
        <v>251</v>
      </c>
      <c r="D38" s="255" t="s">
        <v>354</v>
      </c>
      <c r="E38" s="151" t="s">
        <v>238</v>
      </c>
      <c r="F38" s="256"/>
      <c r="G38" s="154"/>
    </row>
    <row r="39" spans="2:7" ht="15" customHeight="1" x14ac:dyDescent="0.15">
      <c r="B39" s="255"/>
      <c r="C39" s="255" t="s">
        <v>252</v>
      </c>
      <c r="D39" s="255" t="s">
        <v>352</v>
      </c>
      <c r="E39" s="151" t="s">
        <v>221</v>
      </c>
      <c r="F39" s="256"/>
      <c r="G39" s="154"/>
    </row>
    <row r="40" spans="2:7" s="123" customFormat="1" ht="15" customHeight="1" x14ac:dyDescent="0.15">
      <c r="B40" s="255"/>
      <c r="C40" s="255"/>
      <c r="D40" s="255" t="s">
        <v>353</v>
      </c>
      <c r="E40" s="151"/>
      <c r="F40" s="256"/>
      <c r="G40" s="154"/>
    </row>
    <row r="41" spans="2:7" ht="15" customHeight="1" x14ac:dyDescent="0.15">
      <c r="B41" s="255"/>
      <c r="C41" s="255" t="s">
        <v>253</v>
      </c>
      <c r="D41" s="255"/>
      <c r="E41" s="151" t="s">
        <v>221</v>
      </c>
      <c r="F41" s="256"/>
      <c r="G41" s="154"/>
    </row>
    <row r="42" spans="2:7" ht="15" customHeight="1" x14ac:dyDescent="0.15">
      <c r="B42" s="255"/>
      <c r="C42" s="255"/>
      <c r="D42" s="255"/>
      <c r="E42" s="151"/>
      <c r="F42" s="256"/>
      <c r="G42" s="154"/>
    </row>
    <row r="43" spans="2:7" ht="15" customHeight="1" x14ac:dyDescent="0.15">
      <c r="B43" s="255"/>
      <c r="C43" s="255"/>
      <c r="D43" s="255"/>
      <c r="E43" s="151"/>
      <c r="F43" s="256"/>
      <c r="G43" s="154"/>
    </row>
    <row r="44" spans="2:7" ht="15" customHeight="1" x14ac:dyDescent="0.15">
      <c r="B44" s="255" t="s">
        <v>254</v>
      </c>
      <c r="C44" s="255" t="s">
        <v>346</v>
      </c>
      <c r="D44" s="255"/>
      <c r="E44" s="151" t="s">
        <v>221</v>
      </c>
      <c r="F44" s="256"/>
      <c r="G44" s="154"/>
    </row>
    <row r="45" spans="2:7" s="123" customFormat="1" ht="15" customHeight="1" x14ac:dyDescent="0.15">
      <c r="B45" s="255"/>
      <c r="C45" s="255" t="s">
        <v>351</v>
      </c>
      <c r="D45" s="255"/>
      <c r="E45" s="151"/>
      <c r="F45" s="256"/>
      <c r="G45" s="154"/>
    </row>
    <row r="46" spans="2:7" ht="15" customHeight="1" x14ac:dyDescent="0.15">
      <c r="B46" s="255"/>
      <c r="C46" s="258" t="s">
        <v>347</v>
      </c>
      <c r="D46" s="255"/>
      <c r="E46" s="151" t="s">
        <v>221</v>
      </c>
      <c r="F46" s="256"/>
      <c r="G46" s="154"/>
    </row>
    <row r="47" spans="2:7" ht="15" customHeight="1" x14ac:dyDescent="0.15">
      <c r="B47" s="258"/>
      <c r="C47" s="258" t="s">
        <v>348</v>
      </c>
      <c r="D47" s="258"/>
      <c r="E47" s="151" t="s">
        <v>221</v>
      </c>
      <c r="F47" s="253"/>
      <c r="G47" s="258"/>
    </row>
    <row r="48" spans="2:7" s="123" customFormat="1" ht="15" customHeight="1" x14ac:dyDescent="0.15">
      <c r="B48" s="258"/>
      <c r="C48" s="259" t="s">
        <v>350</v>
      </c>
      <c r="D48" s="258"/>
      <c r="E48" s="151"/>
      <c r="F48" s="253"/>
      <c r="G48" s="258"/>
    </row>
    <row r="49" spans="2:7" ht="15" customHeight="1" x14ac:dyDescent="0.15">
      <c r="B49" s="259"/>
      <c r="C49" s="259" t="s">
        <v>349</v>
      </c>
      <c r="D49" s="259"/>
      <c r="E49" s="151" t="s">
        <v>221</v>
      </c>
      <c r="F49" s="256"/>
      <c r="G49" s="259"/>
    </row>
    <row r="50" spans="2:7" ht="15" customHeight="1" x14ac:dyDescent="0.15">
      <c r="B50" s="259"/>
      <c r="C50" s="259" t="s">
        <v>255</v>
      </c>
      <c r="D50" s="259" t="s">
        <v>256</v>
      </c>
      <c r="E50" s="151" t="s">
        <v>221</v>
      </c>
      <c r="F50" s="256"/>
      <c r="G50" s="259"/>
    </row>
    <row r="51" spans="2:7" ht="15" customHeight="1" x14ac:dyDescent="0.15">
      <c r="B51" s="259"/>
      <c r="C51" s="259" t="s">
        <v>257</v>
      </c>
      <c r="D51" s="259" t="s">
        <v>258</v>
      </c>
      <c r="E51" s="151" t="s">
        <v>221</v>
      </c>
      <c r="F51" s="256"/>
      <c r="G51" s="259"/>
    </row>
    <row r="52" spans="2:7" ht="15" customHeight="1" x14ac:dyDescent="0.15">
      <c r="B52" s="259"/>
      <c r="C52" s="259" t="s">
        <v>259</v>
      </c>
      <c r="D52" s="259" t="s">
        <v>260</v>
      </c>
      <c r="E52" s="151" t="s">
        <v>221</v>
      </c>
      <c r="F52" s="256"/>
      <c r="G52" s="259"/>
    </row>
    <row r="53" spans="2:7" ht="15" customHeight="1" x14ac:dyDescent="0.15">
      <c r="B53" s="259"/>
      <c r="C53" s="259" t="s">
        <v>261</v>
      </c>
      <c r="D53" s="259" t="s">
        <v>262</v>
      </c>
      <c r="E53" s="151" t="s">
        <v>221</v>
      </c>
      <c r="F53" s="256"/>
      <c r="G53" s="259"/>
    </row>
    <row r="54" spans="2:7" ht="15" customHeight="1" x14ac:dyDescent="0.15">
      <c r="B54" s="259"/>
      <c r="C54" s="259" t="s">
        <v>263</v>
      </c>
      <c r="D54" s="259" t="s">
        <v>264</v>
      </c>
      <c r="E54" s="151" t="s">
        <v>221</v>
      </c>
      <c r="F54" s="256"/>
      <c r="G54" s="259"/>
    </row>
    <row r="55" spans="2:7" ht="15" customHeight="1" x14ac:dyDescent="0.15">
      <c r="B55" s="260"/>
      <c r="C55" s="260"/>
      <c r="D55" s="260"/>
      <c r="E55" s="161"/>
      <c r="F55" s="261"/>
      <c r="G55" s="260"/>
    </row>
    <row r="56" spans="2:7" ht="15" customHeight="1" x14ac:dyDescent="0.15">
      <c r="B56" s="262"/>
      <c r="C56" s="262"/>
      <c r="D56" s="262"/>
      <c r="E56" s="163"/>
      <c r="F56" s="263"/>
      <c r="G56" s="262"/>
    </row>
    <row r="57" spans="2:7" ht="15" customHeight="1" x14ac:dyDescent="0.15">
      <c r="B57" s="258" t="s">
        <v>265</v>
      </c>
      <c r="C57" s="258" t="s">
        <v>339</v>
      </c>
      <c r="D57" s="258"/>
      <c r="E57" s="252" t="s">
        <v>221</v>
      </c>
      <c r="F57" s="253"/>
      <c r="G57" s="258"/>
    </row>
    <row r="58" spans="2:7" ht="15" customHeight="1" x14ac:dyDescent="0.15">
      <c r="B58" s="259"/>
      <c r="C58" s="259" t="s">
        <v>266</v>
      </c>
      <c r="D58" s="259"/>
      <c r="E58" s="151" t="s">
        <v>221</v>
      </c>
      <c r="F58" s="256"/>
      <c r="G58" s="259"/>
    </row>
    <row r="59" spans="2:7" s="123" customFormat="1" ht="15" customHeight="1" x14ac:dyDescent="0.15">
      <c r="B59" s="259"/>
      <c r="C59" s="259" t="s">
        <v>344</v>
      </c>
      <c r="D59" s="259"/>
      <c r="E59" s="151"/>
      <c r="F59" s="256"/>
      <c r="G59" s="259"/>
    </row>
    <row r="60" spans="2:7" ht="15" customHeight="1" x14ac:dyDescent="0.15">
      <c r="B60" s="259"/>
      <c r="C60" s="259" t="s">
        <v>340</v>
      </c>
      <c r="D60" s="259"/>
      <c r="E60" s="151" t="s">
        <v>221</v>
      </c>
      <c r="F60" s="256"/>
      <c r="G60" s="259"/>
    </row>
    <row r="61" spans="2:7" s="123" customFormat="1" ht="15" customHeight="1" x14ac:dyDescent="0.15">
      <c r="B61" s="259"/>
      <c r="C61" s="259" t="s">
        <v>343</v>
      </c>
      <c r="D61" s="259"/>
      <c r="E61" s="151"/>
      <c r="F61" s="256"/>
      <c r="G61" s="259"/>
    </row>
    <row r="62" spans="2:7" ht="15" customHeight="1" x14ac:dyDescent="0.15">
      <c r="B62" s="259"/>
      <c r="C62" s="259" t="s">
        <v>341</v>
      </c>
      <c r="D62" s="259"/>
      <c r="E62" s="151" t="s">
        <v>221</v>
      </c>
      <c r="F62" s="256"/>
      <c r="G62" s="259"/>
    </row>
    <row r="63" spans="2:7" s="123" customFormat="1" ht="15" customHeight="1" x14ac:dyDescent="0.15">
      <c r="B63" s="259"/>
      <c r="C63" s="259" t="s">
        <v>342</v>
      </c>
      <c r="D63" s="259"/>
      <c r="E63" s="151"/>
      <c r="F63" s="256"/>
      <c r="G63" s="259"/>
    </row>
    <row r="64" spans="2:7" ht="15" customHeight="1" x14ac:dyDescent="0.15">
      <c r="B64" s="259"/>
      <c r="C64" s="259" t="s">
        <v>259</v>
      </c>
      <c r="D64" s="259" t="s">
        <v>260</v>
      </c>
      <c r="E64" s="151" t="s">
        <v>221</v>
      </c>
      <c r="F64" s="256"/>
      <c r="G64" s="259"/>
    </row>
    <row r="65" spans="2:7" ht="15" customHeight="1" x14ac:dyDescent="0.15">
      <c r="B65" s="259"/>
      <c r="C65" s="259" t="s">
        <v>267</v>
      </c>
      <c r="D65" s="259" t="s">
        <v>345</v>
      </c>
      <c r="E65" s="151" t="s">
        <v>221</v>
      </c>
      <c r="F65" s="256"/>
      <c r="G65" s="259"/>
    </row>
    <row r="66" spans="2:7" ht="15" customHeight="1" x14ac:dyDescent="0.15">
      <c r="B66" s="259"/>
      <c r="C66" s="259" t="s">
        <v>267</v>
      </c>
      <c r="D66" s="259" t="s">
        <v>268</v>
      </c>
      <c r="E66" s="151" t="s">
        <v>221</v>
      </c>
      <c r="F66" s="256"/>
      <c r="G66" s="259"/>
    </row>
    <row r="67" spans="2:7" ht="15" customHeight="1" x14ac:dyDescent="0.15">
      <c r="B67" s="259"/>
      <c r="C67" s="259" t="s">
        <v>261</v>
      </c>
      <c r="D67" s="259" t="s">
        <v>262</v>
      </c>
      <c r="E67" s="151" t="s">
        <v>221</v>
      </c>
      <c r="F67" s="256"/>
      <c r="G67" s="259"/>
    </row>
    <row r="68" spans="2:7" ht="15" customHeight="1" x14ac:dyDescent="0.15">
      <c r="B68" s="259"/>
      <c r="C68" s="259" t="s">
        <v>263</v>
      </c>
      <c r="D68" s="259" t="s">
        <v>264</v>
      </c>
      <c r="E68" s="151" t="s">
        <v>221</v>
      </c>
      <c r="F68" s="256"/>
      <c r="G68" s="259"/>
    </row>
    <row r="69" spans="2:7" ht="15" customHeight="1" x14ac:dyDescent="0.15">
      <c r="B69" s="259"/>
      <c r="C69" s="259" t="s">
        <v>269</v>
      </c>
      <c r="D69" s="259" t="s">
        <v>270</v>
      </c>
      <c r="E69" s="151" t="s">
        <v>221</v>
      </c>
      <c r="F69" s="256"/>
      <c r="G69" s="259"/>
    </row>
    <row r="70" spans="2:7" ht="15" customHeight="1" x14ac:dyDescent="0.15">
      <c r="B70" s="259"/>
      <c r="C70" s="259" t="s">
        <v>271</v>
      </c>
      <c r="D70" s="259" t="s">
        <v>272</v>
      </c>
      <c r="E70" s="151" t="s">
        <v>221</v>
      </c>
      <c r="F70" s="256"/>
      <c r="G70" s="259"/>
    </row>
    <row r="71" spans="2:7" ht="15" customHeight="1" x14ac:dyDescent="0.15">
      <c r="B71" s="259"/>
      <c r="C71" s="259"/>
      <c r="D71" s="259"/>
      <c r="E71" s="151"/>
      <c r="F71" s="256"/>
      <c r="G71" s="259"/>
    </row>
    <row r="72" spans="2:7" ht="15" customHeight="1" x14ac:dyDescent="0.15">
      <c r="B72" s="259"/>
      <c r="C72" s="260"/>
      <c r="D72" s="260"/>
      <c r="E72" s="151"/>
      <c r="F72" s="261"/>
      <c r="G72" s="260"/>
    </row>
    <row r="73" spans="2:7" ht="15" customHeight="1" x14ac:dyDescent="0.15">
      <c r="B73" s="259" t="s">
        <v>273</v>
      </c>
      <c r="C73" s="260" t="s">
        <v>335</v>
      </c>
      <c r="D73" s="260"/>
      <c r="E73" s="151" t="s">
        <v>221</v>
      </c>
      <c r="F73" s="261"/>
      <c r="G73" s="260"/>
    </row>
    <row r="74" spans="2:7" ht="15" customHeight="1" x14ac:dyDescent="0.15">
      <c r="B74" s="260"/>
      <c r="C74" s="260" t="s">
        <v>274</v>
      </c>
      <c r="D74" s="260"/>
      <c r="E74" s="151" t="s">
        <v>275</v>
      </c>
      <c r="F74" s="261"/>
      <c r="G74" s="260"/>
    </row>
    <row r="75" spans="2:7" ht="15" customHeight="1" x14ac:dyDescent="0.15">
      <c r="B75" s="260"/>
      <c r="C75" s="260" t="s">
        <v>277</v>
      </c>
      <c r="D75" s="260"/>
      <c r="E75" s="151" t="s">
        <v>275</v>
      </c>
      <c r="F75" s="261"/>
      <c r="G75" s="260"/>
    </row>
    <row r="76" spans="2:7" ht="15" customHeight="1" x14ac:dyDescent="0.15">
      <c r="B76" s="260"/>
      <c r="C76" s="260" t="s">
        <v>336</v>
      </c>
      <c r="D76" s="260"/>
      <c r="E76" s="151" t="s">
        <v>221</v>
      </c>
      <c r="F76" s="261"/>
      <c r="G76" s="260"/>
    </row>
    <row r="77" spans="2:7" ht="15" customHeight="1" x14ac:dyDescent="0.15">
      <c r="B77" s="260"/>
      <c r="C77" s="260" t="s">
        <v>337</v>
      </c>
      <c r="D77" s="260"/>
      <c r="E77" s="151" t="s">
        <v>276</v>
      </c>
      <c r="F77" s="261"/>
      <c r="G77" s="260"/>
    </row>
    <row r="78" spans="2:7" ht="15" customHeight="1" x14ac:dyDescent="0.15">
      <c r="B78" s="260"/>
      <c r="C78" s="260" t="s">
        <v>338</v>
      </c>
      <c r="D78" s="260"/>
      <c r="E78" s="151" t="s">
        <v>276</v>
      </c>
      <c r="F78" s="261"/>
      <c r="G78" s="260"/>
    </row>
    <row r="79" spans="2:7" ht="15" customHeight="1" x14ac:dyDescent="0.15">
      <c r="B79" s="260"/>
      <c r="C79" s="260"/>
      <c r="D79" s="260"/>
      <c r="E79" s="161"/>
      <c r="F79" s="261"/>
      <c r="G79" s="260"/>
    </row>
    <row r="80" spans="2:7" ht="15" customHeight="1" x14ac:dyDescent="0.15">
      <c r="B80" s="260"/>
      <c r="C80" s="260"/>
      <c r="D80" s="260"/>
      <c r="E80" s="161"/>
      <c r="F80" s="261"/>
      <c r="G80" s="260"/>
    </row>
    <row r="81" spans="2:7" ht="15" customHeight="1" x14ac:dyDescent="0.15">
      <c r="B81" s="260" t="s">
        <v>361</v>
      </c>
      <c r="C81" s="260" t="s">
        <v>360</v>
      </c>
      <c r="D81" s="260"/>
      <c r="E81" s="161"/>
      <c r="F81" s="261"/>
      <c r="G81" s="260"/>
    </row>
    <row r="82" spans="2:7" ht="15" customHeight="1" x14ac:dyDescent="0.15">
      <c r="B82" s="260"/>
      <c r="C82" s="260" t="s">
        <v>362</v>
      </c>
      <c r="D82" s="260" t="s">
        <v>363</v>
      </c>
      <c r="E82" s="161" t="s">
        <v>365</v>
      </c>
      <c r="F82" s="261"/>
      <c r="G82" s="260"/>
    </row>
    <row r="83" spans="2:7" ht="15" customHeight="1" x14ac:dyDescent="0.15">
      <c r="B83" s="260"/>
      <c r="C83" s="260" t="s">
        <v>362</v>
      </c>
      <c r="D83" s="260" t="s">
        <v>364</v>
      </c>
      <c r="E83" s="161" t="s">
        <v>365</v>
      </c>
      <c r="F83" s="261"/>
      <c r="G83" s="260"/>
    </row>
    <row r="84" spans="2:7" ht="15" customHeight="1" x14ac:dyDescent="0.15">
      <c r="B84" s="260"/>
      <c r="C84" s="260" t="s">
        <v>366</v>
      </c>
      <c r="D84" s="260" t="s">
        <v>367</v>
      </c>
      <c r="E84" s="161" t="s">
        <v>365</v>
      </c>
      <c r="F84" s="261"/>
      <c r="G84" s="260"/>
    </row>
    <row r="85" spans="2:7" ht="15" customHeight="1" x14ac:dyDescent="0.15">
      <c r="B85" s="260"/>
      <c r="C85" s="260"/>
      <c r="D85" s="260"/>
      <c r="E85" s="161"/>
      <c r="F85" s="261"/>
      <c r="G85" s="260"/>
    </row>
    <row r="86" spans="2:7" ht="15" customHeight="1" x14ac:dyDescent="0.15">
      <c r="B86" s="260"/>
      <c r="C86" s="260"/>
      <c r="D86" s="260"/>
      <c r="E86" s="161"/>
      <c r="F86" s="261"/>
      <c r="G86" s="260"/>
    </row>
    <row r="87" spans="2:7" ht="15" customHeight="1" x14ac:dyDescent="0.15">
      <c r="B87" s="260"/>
      <c r="C87" s="260" t="s">
        <v>368</v>
      </c>
      <c r="D87" s="260"/>
      <c r="E87" s="161"/>
      <c r="F87" s="261"/>
      <c r="G87" s="260"/>
    </row>
    <row r="88" spans="2:7" ht="15" customHeight="1" x14ac:dyDescent="0.15">
      <c r="B88" s="260"/>
      <c r="C88" s="260" t="s">
        <v>369</v>
      </c>
      <c r="D88" s="260" t="s">
        <v>370</v>
      </c>
      <c r="E88" s="161" t="s">
        <v>371</v>
      </c>
      <c r="F88" s="261"/>
      <c r="G88" s="260"/>
    </row>
    <row r="89" spans="2:7" ht="15" customHeight="1" x14ac:dyDescent="0.15">
      <c r="B89" s="260"/>
      <c r="C89" s="260" t="s">
        <v>369</v>
      </c>
      <c r="D89" s="260" t="s">
        <v>372</v>
      </c>
      <c r="E89" s="161" t="s">
        <v>371</v>
      </c>
      <c r="F89" s="261"/>
      <c r="G89" s="260"/>
    </row>
    <row r="90" spans="2:7" ht="15" customHeight="1" x14ac:dyDescent="0.15">
      <c r="B90" s="260"/>
      <c r="C90" s="260" t="s">
        <v>369</v>
      </c>
      <c r="D90" s="260" t="s">
        <v>373</v>
      </c>
      <c r="E90" s="161" t="s">
        <v>371</v>
      </c>
      <c r="F90" s="261"/>
      <c r="G90" s="260"/>
    </row>
    <row r="91" spans="2:7" ht="15" customHeight="1" x14ac:dyDescent="0.15">
      <c r="B91" s="260"/>
      <c r="C91" s="260" t="s">
        <v>369</v>
      </c>
      <c r="D91" s="260" t="s">
        <v>374</v>
      </c>
      <c r="E91" s="161" t="s">
        <v>371</v>
      </c>
      <c r="F91" s="261"/>
      <c r="G91" s="260"/>
    </row>
    <row r="92" spans="2:7" ht="15" customHeight="1" x14ac:dyDescent="0.15">
      <c r="B92" s="260"/>
      <c r="C92" s="260" t="s">
        <v>369</v>
      </c>
      <c r="D92" s="260" t="s">
        <v>375</v>
      </c>
      <c r="E92" s="161" t="s">
        <v>371</v>
      </c>
      <c r="F92" s="261"/>
      <c r="G92" s="260"/>
    </row>
    <row r="93" spans="2:7" ht="15" customHeight="1" x14ac:dyDescent="0.15">
      <c r="B93" s="260"/>
      <c r="C93" s="260" t="s">
        <v>369</v>
      </c>
      <c r="D93" s="260" t="s">
        <v>376</v>
      </c>
      <c r="E93" s="161" t="s">
        <v>371</v>
      </c>
      <c r="F93" s="261"/>
      <c r="G93" s="260"/>
    </row>
    <row r="94" spans="2:7" ht="15" customHeight="1" x14ac:dyDescent="0.15">
      <c r="B94" s="260"/>
      <c r="C94" s="260" t="s">
        <v>369</v>
      </c>
      <c r="D94" s="260" t="s">
        <v>377</v>
      </c>
      <c r="E94" s="161" t="s">
        <v>371</v>
      </c>
      <c r="F94" s="261"/>
      <c r="G94" s="260"/>
    </row>
    <row r="95" spans="2:7" ht="15" customHeight="1" x14ac:dyDescent="0.15">
      <c r="B95" s="260"/>
      <c r="C95" s="260"/>
      <c r="D95" s="260"/>
      <c r="E95" s="161"/>
      <c r="F95" s="261"/>
      <c r="G95" s="260"/>
    </row>
    <row r="96" spans="2:7" ht="15" customHeight="1" x14ac:dyDescent="0.15">
      <c r="B96" s="260"/>
      <c r="C96" s="260"/>
      <c r="D96" s="260"/>
      <c r="E96" s="161"/>
      <c r="F96" s="261"/>
      <c r="G96" s="260"/>
    </row>
    <row r="97" spans="2:7" ht="15" customHeight="1" x14ac:dyDescent="0.15">
      <c r="B97" s="260"/>
      <c r="C97" s="260" t="s">
        <v>378</v>
      </c>
      <c r="D97" s="260"/>
      <c r="E97" s="161"/>
      <c r="F97" s="261"/>
      <c r="G97" s="260"/>
    </row>
    <row r="98" spans="2:7" ht="15" customHeight="1" x14ac:dyDescent="0.15">
      <c r="B98" s="260"/>
      <c r="C98" s="260" t="s">
        <v>369</v>
      </c>
      <c r="D98" s="260" t="s">
        <v>370</v>
      </c>
      <c r="E98" s="161" t="s">
        <v>371</v>
      </c>
      <c r="F98" s="261"/>
      <c r="G98" s="260"/>
    </row>
    <row r="99" spans="2:7" ht="15" customHeight="1" x14ac:dyDescent="0.15">
      <c r="B99" s="260"/>
      <c r="C99" s="260" t="s">
        <v>369</v>
      </c>
      <c r="D99" s="260" t="s">
        <v>372</v>
      </c>
      <c r="E99" s="161" t="s">
        <v>371</v>
      </c>
      <c r="F99" s="261"/>
      <c r="G99" s="260"/>
    </row>
    <row r="100" spans="2:7" ht="15" customHeight="1" x14ac:dyDescent="0.15">
      <c r="B100" s="260"/>
      <c r="C100" s="260" t="s">
        <v>369</v>
      </c>
      <c r="D100" s="260" t="s">
        <v>373</v>
      </c>
      <c r="E100" s="161" t="s">
        <v>371</v>
      </c>
      <c r="F100" s="261"/>
      <c r="G100" s="260"/>
    </row>
    <row r="101" spans="2:7" ht="15" customHeight="1" x14ac:dyDescent="0.15">
      <c r="B101" s="260"/>
      <c r="C101" s="260" t="s">
        <v>369</v>
      </c>
      <c r="D101" s="260" t="s">
        <v>374</v>
      </c>
      <c r="E101" s="161" t="s">
        <v>371</v>
      </c>
      <c r="F101" s="261"/>
      <c r="G101" s="260"/>
    </row>
    <row r="102" spans="2:7" ht="15" customHeight="1" x14ac:dyDescent="0.15">
      <c r="B102" s="260"/>
      <c r="C102" s="260" t="s">
        <v>369</v>
      </c>
      <c r="D102" s="260" t="s">
        <v>375</v>
      </c>
      <c r="E102" s="161" t="s">
        <v>371</v>
      </c>
      <c r="F102" s="261"/>
      <c r="G102" s="260"/>
    </row>
    <row r="103" spans="2:7" ht="15" customHeight="1" x14ac:dyDescent="0.15">
      <c r="B103" s="260"/>
      <c r="C103" s="260" t="s">
        <v>369</v>
      </c>
      <c r="D103" s="260" t="s">
        <v>376</v>
      </c>
      <c r="E103" s="161" t="s">
        <v>371</v>
      </c>
      <c r="F103" s="261"/>
      <c r="G103" s="260"/>
    </row>
    <row r="104" spans="2:7" ht="15" customHeight="1" x14ac:dyDescent="0.15">
      <c r="B104" s="260"/>
      <c r="C104" s="260" t="s">
        <v>369</v>
      </c>
      <c r="D104" s="260" t="s">
        <v>377</v>
      </c>
      <c r="E104" s="161" t="s">
        <v>371</v>
      </c>
      <c r="F104" s="261"/>
      <c r="G104" s="260"/>
    </row>
    <row r="105" spans="2:7" ht="15" customHeight="1" x14ac:dyDescent="0.15">
      <c r="B105" s="260"/>
      <c r="C105" s="260"/>
      <c r="D105" s="260"/>
      <c r="E105" s="161"/>
      <c r="F105" s="261"/>
      <c r="G105" s="260"/>
    </row>
    <row r="106" spans="2:7" ht="15" customHeight="1" x14ac:dyDescent="0.15">
      <c r="B106" s="259"/>
      <c r="C106" s="259"/>
      <c r="D106" s="259"/>
      <c r="E106" s="151"/>
      <c r="F106" s="256"/>
      <c r="G106" s="259"/>
    </row>
    <row r="107" spans="2:7" ht="15" customHeight="1" x14ac:dyDescent="0.15">
      <c r="B107" s="264" t="s">
        <v>304</v>
      </c>
      <c r="C107" s="264" t="s">
        <v>355</v>
      </c>
      <c r="D107" s="264"/>
      <c r="E107" s="252" t="s">
        <v>305</v>
      </c>
      <c r="F107" s="253"/>
      <c r="G107" s="254"/>
    </row>
    <row r="108" spans="2:7" ht="15" customHeight="1" x14ac:dyDescent="0.15">
      <c r="B108" s="264"/>
      <c r="C108" s="264" t="s">
        <v>356</v>
      </c>
      <c r="D108" s="264"/>
      <c r="E108" s="252" t="s">
        <v>305</v>
      </c>
      <c r="F108" s="253"/>
      <c r="G108" s="254"/>
    </row>
    <row r="109" spans="2:7" ht="15" customHeight="1" x14ac:dyDescent="0.15">
      <c r="B109" s="265"/>
      <c r="C109" s="265" t="s">
        <v>307</v>
      </c>
      <c r="D109" s="265"/>
      <c r="E109" s="252" t="s">
        <v>305</v>
      </c>
      <c r="F109" s="256"/>
      <c r="G109" s="154"/>
    </row>
    <row r="110" spans="2:7" ht="15" customHeight="1" x14ac:dyDescent="0.15">
      <c r="B110" s="264"/>
      <c r="C110" s="264" t="s">
        <v>308</v>
      </c>
      <c r="D110" s="264"/>
      <c r="E110" s="252" t="s">
        <v>305</v>
      </c>
      <c r="F110" s="253"/>
      <c r="G110" s="254"/>
    </row>
    <row r="111" spans="2:7" x14ac:dyDescent="0.15">
      <c r="B111" s="265"/>
      <c r="C111" s="265" t="s">
        <v>309</v>
      </c>
      <c r="D111" s="265"/>
      <c r="E111" s="252" t="s">
        <v>305</v>
      </c>
      <c r="F111" s="256"/>
      <c r="G111" s="154"/>
    </row>
    <row r="112" spans="2:7" x14ac:dyDescent="0.15">
      <c r="B112" s="265"/>
      <c r="C112" s="265" t="s">
        <v>310</v>
      </c>
      <c r="D112" s="265"/>
      <c r="E112" s="252" t="s">
        <v>305</v>
      </c>
      <c r="F112" s="256"/>
      <c r="G112" s="154"/>
    </row>
    <row r="113" spans="2:7" x14ac:dyDescent="0.15">
      <c r="B113" s="265"/>
      <c r="C113" s="265" t="s">
        <v>311</v>
      </c>
      <c r="D113" s="265"/>
      <c r="E113" s="252" t="s">
        <v>305</v>
      </c>
      <c r="F113" s="256"/>
      <c r="G113" s="154"/>
    </row>
    <row r="114" spans="2:7" x14ac:dyDescent="0.15">
      <c r="B114" s="265"/>
      <c r="C114" s="265" t="s">
        <v>312</v>
      </c>
      <c r="D114" s="265"/>
      <c r="E114" s="252" t="s">
        <v>305</v>
      </c>
      <c r="F114" s="256"/>
      <c r="G114" s="154"/>
    </row>
    <row r="115" spans="2:7" x14ac:dyDescent="0.15">
      <c r="B115" s="264"/>
      <c r="C115" s="264" t="s">
        <v>313</v>
      </c>
      <c r="D115" s="264"/>
      <c r="E115" s="161" t="s">
        <v>371</v>
      </c>
      <c r="F115" s="253"/>
      <c r="G115" s="254"/>
    </row>
    <row r="116" spans="2:7" x14ac:dyDescent="0.15">
      <c r="B116" s="264"/>
      <c r="C116" s="264" t="s">
        <v>314</v>
      </c>
      <c r="D116" s="264"/>
      <c r="E116" s="161" t="s">
        <v>371</v>
      </c>
      <c r="F116" s="253"/>
      <c r="G116" s="254"/>
    </row>
    <row r="117" spans="2:7" x14ac:dyDescent="0.15">
      <c r="B117" s="264"/>
      <c r="C117" s="264" t="s">
        <v>315</v>
      </c>
      <c r="D117" s="264"/>
      <c r="E117" s="161" t="s">
        <v>371</v>
      </c>
      <c r="F117" s="253"/>
      <c r="G117" s="254"/>
    </row>
    <row r="118" spans="2:7" x14ac:dyDescent="0.15">
      <c r="B118" s="265"/>
      <c r="C118" s="265" t="s">
        <v>316</v>
      </c>
      <c r="D118" s="265"/>
      <c r="E118" s="161" t="s">
        <v>371</v>
      </c>
      <c r="F118" s="256"/>
      <c r="G118" s="154"/>
    </row>
    <row r="119" spans="2:7" x14ac:dyDescent="0.15">
      <c r="B119" s="265"/>
      <c r="C119" s="265" t="s">
        <v>317</v>
      </c>
      <c r="D119" s="265"/>
      <c r="E119" s="161" t="s">
        <v>371</v>
      </c>
      <c r="F119" s="256"/>
      <c r="G119" s="154"/>
    </row>
    <row r="120" spans="2:7" x14ac:dyDescent="0.15">
      <c r="B120" s="265"/>
      <c r="C120" s="265" t="s">
        <v>318</v>
      </c>
      <c r="D120" s="265"/>
      <c r="E120" s="161" t="s">
        <v>371</v>
      </c>
      <c r="F120" s="256"/>
      <c r="G120" s="154"/>
    </row>
    <row r="121" spans="2:7" x14ac:dyDescent="0.15">
      <c r="B121" s="265"/>
      <c r="C121" s="265"/>
      <c r="D121" s="265"/>
      <c r="E121" s="151"/>
      <c r="F121" s="256"/>
      <c r="G121" s="154"/>
    </row>
    <row r="122" spans="2:7" x14ac:dyDescent="0.15">
      <c r="B122" s="284"/>
      <c r="C122" s="265"/>
      <c r="D122" s="265"/>
      <c r="E122" s="151"/>
      <c r="F122" s="256"/>
      <c r="G122" s="154"/>
    </row>
    <row r="123" spans="2:7" x14ac:dyDescent="0.15">
      <c r="B123" s="265" t="s">
        <v>319</v>
      </c>
      <c r="C123" s="265" t="s">
        <v>320</v>
      </c>
      <c r="D123" s="265"/>
      <c r="E123" s="252" t="s">
        <v>305</v>
      </c>
      <c r="F123" s="256"/>
      <c r="G123" s="154"/>
    </row>
    <row r="124" spans="2:7" x14ac:dyDescent="0.15">
      <c r="B124" s="265"/>
      <c r="C124" s="265" t="s">
        <v>321</v>
      </c>
      <c r="D124" s="265"/>
      <c r="E124" s="252" t="s">
        <v>305</v>
      </c>
      <c r="F124" s="256"/>
      <c r="G124" s="154"/>
    </row>
    <row r="125" spans="2:7" x14ac:dyDescent="0.15">
      <c r="B125" s="265"/>
      <c r="C125" s="265" t="s">
        <v>306</v>
      </c>
      <c r="D125" s="265"/>
      <c r="E125" s="252" t="s">
        <v>305</v>
      </c>
      <c r="F125" s="256"/>
      <c r="G125" s="154"/>
    </row>
    <row r="126" spans="2:7" x14ac:dyDescent="0.15">
      <c r="B126" s="265"/>
      <c r="C126" s="265" t="s">
        <v>322</v>
      </c>
      <c r="D126" s="265"/>
      <c r="E126" s="252" t="s">
        <v>305</v>
      </c>
      <c r="F126" s="256"/>
      <c r="G126" s="154"/>
    </row>
    <row r="127" spans="2:7" x14ac:dyDescent="0.15">
      <c r="B127" s="265"/>
      <c r="C127" s="265" t="s">
        <v>323</v>
      </c>
      <c r="D127" s="265"/>
      <c r="E127" s="252" t="s">
        <v>305</v>
      </c>
      <c r="F127" s="256"/>
      <c r="G127" s="154"/>
    </row>
    <row r="128" spans="2:7" x14ac:dyDescent="0.15">
      <c r="B128" s="265"/>
      <c r="C128" s="265" t="s">
        <v>324</v>
      </c>
      <c r="D128" s="265"/>
      <c r="E128" s="252" t="s">
        <v>305</v>
      </c>
      <c r="F128" s="256"/>
      <c r="G128" s="154"/>
    </row>
    <row r="129" spans="2:7" x14ac:dyDescent="0.15">
      <c r="B129" s="265"/>
      <c r="C129" s="265" t="s">
        <v>325</v>
      </c>
      <c r="D129" s="265"/>
      <c r="E129" s="252" t="s">
        <v>305</v>
      </c>
      <c r="F129" s="256"/>
      <c r="G129" s="154"/>
    </row>
    <row r="130" spans="2:7" x14ac:dyDescent="0.15">
      <c r="B130" s="265"/>
      <c r="C130" s="265" t="s">
        <v>326</v>
      </c>
      <c r="D130" s="265"/>
      <c r="E130" s="161" t="s">
        <v>371</v>
      </c>
      <c r="F130" s="256"/>
      <c r="G130" s="154"/>
    </row>
    <row r="131" spans="2:7" x14ac:dyDescent="0.15">
      <c r="B131" s="265"/>
      <c r="C131" s="265" t="s">
        <v>327</v>
      </c>
      <c r="D131" s="265"/>
      <c r="E131" s="161" t="s">
        <v>371</v>
      </c>
      <c r="F131" s="256"/>
      <c r="G131" s="154"/>
    </row>
    <row r="132" spans="2:7" x14ac:dyDescent="0.15">
      <c r="B132" s="265"/>
      <c r="C132" s="265" t="s">
        <v>328</v>
      </c>
      <c r="D132" s="265"/>
      <c r="E132" s="161" t="s">
        <v>371</v>
      </c>
      <c r="F132" s="256"/>
      <c r="G132" s="154"/>
    </row>
    <row r="133" spans="2:7" x14ac:dyDescent="0.15">
      <c r="B133" s="265"/>
      <c r="C133" s="265" t="s">
        <v>329</v>
      </c>
      <c r="D133" s="265"/>
      <c r="E133" s="161" t="s">
        <v>371</v>
      </c>
      <c r="F133" s="256"/>
      <c r="G133" s="154"/>
    </row>
    <row r="134" spans="2:7" x14ac:dyDescent="0.15">
      <c r="B134" s="265"/>
      <c r="C134" s="265" t="s">
        <v>330</v>
      </c>
      <c r="D134" s="265"/>
      <c r="E134" s="161" t="s">
        <v>371</v>
      </c>
      <c r="F134" s="256"/>
      <c r="G134" s="154"/>
    </row>
    <row r="135" spans="2:7" x14ac:dyDescent="0.15">
      <c r="B135" s="265"/>
      <c r="C135" s="265" t="s">
        <v>331</v>
      </c>
      <c r="D135" s="265"/>
      <c r="E135" s="151" t="s">
        <v>332</v>
      </c>
      <c r="F135" s="256"/>
      <c r="G135" s="154"/>
    </row>
    <row r="136" spans="2:7" x14ac:dyDescent="0.15">
      <c r="B136" s="265"/>
      <c r="C136" s="265" t="s">
        <v>333</v>
      </c>
      <c r="D136" s="265"/>
      <c r="E136" s="161" t="s">
        <v>371</v>
      </c>
      <c r="F136" s="256"/>
      <c r="G136" s="154"/>
    </row>
    <row r="137" spans="2:7" x14ac:dyDescent="0.15">
      <c r="B137" s="265"/>
      <c r="C137" s="265" t="s">
        <v>334</v>
      </c>
      <c r="D137" s="265"/>
      <c r="E137" s="151" t="s">
        <v>332</v>
      </c>
      <c r="F137" s="256"/>
      <c r="G137" s="154"/>
    </row>
    <row r="138" spans="2:7" x14ac:dyDescent="0.15">
      <c r="B138" s="265"/>
      <c r="C138" s="265"/>
      <c r="D138" s="265"/>
      <c r="E138" s="151"/>
      <c r="F138" s="256"/>
      <c r="G138" s="154"/>
    </row>
    <row r="139" spans="2:7" x14ac:dyDescent="0.15">
      <c r="B139" s="266"/>
      <c r="C139" s="266"/>
      <c r="D139" s="266"/>
      <c r="E139" s="163"/>
      <c r="F139" s="263"/>
      <c r="G139" s="165"/>
    </row>
    <row r="140" spans="2:7" x14ac:dyDescent="0.15">
      <c r="C140" s="150" t="s">
        <v>387</v>
      </c>
    </row>
    <row r="141" spans="2:7" x14ac:dyDescent="0.15">
      <c r="C141" s="150" t="s">
        <v>388</v>
      </c>
    </row>
    <row r="142" spans="2:7" x14ac:dyDescent="0.15">
      <c r="C142" s="150" t="s">
        <v>389</v>
      </c>
    </row>
    <row r="143" spans="2:7" x14ac:dyDescent="0.15">
      <c r="C143" s="150" t="s">
        <v>390</v>
      </c>
    </row>
    <row r="144" spans="2:7" x14ac:dyDescent="0.15">
      <c r="C144" s="125"/>
    </row>
  </sheetData>
  <customSheetViews>
    <customSheetView guid="{7F90BA35-DDED-43FA-A6C2-4336968BB04F}" scale="115" showPageBreaks="1" printArea="1" view="pageBreakPreview">
      <pane ySplit="4" topLeftCell="A5" activePane="bottomLeft" state="frozen"/>
      <selection pane="bottomLeft" activeCell="F16" sqref="F16"/>
      <pageMargins left="0.39370078740157483" right="0.08" top="0.34" bottom="0.39370078740157483" header="0.19" footer="0.31496062992125984"/>
    </customSheetView>
  </customSheetViews>
  <phoneticPr fontId="3"/>
  <pageMargins left="0.39370078740157483" right="0.08" top="0.34" bottom="0.39370078740157483" header="0.19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D62"/>
  <sheetViews>
    <sheetView view="pageBreakPreview" topLeftCell="A5" zoomScale="85" zoomScaleNormal="100" zoomScaleSheetLayoutView="85" workbookViewId="0">
      <selection activeCell="J12" sqref="J12"/>
    </sheetView>
  </sheetViews>
  <sheetFormatPr defaultColWidth="8.875" defaultRowHeight="14.25" x14ac:dyDescent="0.15"/>
  <cols>
    <col min="1" max="3" width="3.625" style="3" customWidth="1"/>
    <col min="4" max="4" width="35.625" style="3" customWidth="1"/>
    <col min="5" max="5" width="7.625" style="3" customWidth="1"/>
    <col min="6" max="6" width="7.625" style="4" customWidth="1"/>
    <col min="7" max="7" width="15.625" style="3" customWidth="1"/>
    <col min="8" max="8" width="23.625" style="3" customWidth="1"/>
    <col min="9" max="16384" width="8.875" style="3"/>
  </cols>
  <sheetData>
    <row r="1" spans="1:30" ht="13.7" customHeight="1" x14ac:dyDescent="0.15">
      <c r="A1" s="287" t="s">
        <v>73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</row>
    <row r="2" spans="1:30" ht="18" customHeight="1" x14ac:dyDescent="0.15">
      <c r="A2" s="302" t="s">
        <v>72</v>
      </c>
      <c r="B2" s="302"/>
      <c r="C2" s="302"/>
      <c r="D2" s="302"/>
      <c r="E2" s="302"/>
      <c r="F2" s="302"/>
      <c r="G2" s="302"/>
      <c r="H2" s="302"/>
    </row>
    <row r="3" spans="1:30" ht="16.5" customHeight="1" x14ac:dyDescent="0.15">
      <c r="A3" s="7"/>
      <c r="B3" s="7"/>
      <c r="C3" s="7"/>
      <c r="D3" s="7"/>
      <c r="E3" s="7"/>
      <c r="F3" s="7"/>
      <c r="G3" s="7"/>
      <c r="H3" s="71" t="s">
        <v>52</v>
      </c>
    </row>
    <row r="4" spans="1:30" ht="25.5" customHeight="1" x14ac:dyDescent="0.15">
      <c r="A4" s="9"/>
      <c r="B4" s="9"/>
      <c r="C4" s="9"/>
      <c r="D4" s="9"/>
      <c r="E4" s="9"/>
      <c r="F4" s="85" t="s">
        <v>50</v>
      </c>
      <c r="G4" s="305"/>
      <c r="H4" s="305"/>
    </row>
    <row r="5" spans="1:30" ht="25.5" customHeight="1" x14ac:dyDescent="0.15">
      <c r="A5" s="9"/>
      <c r="B5" s="9"/>
      <c r="C5" s="9"/>
      <c r="D5" s="9"/>
      <c r="E5" s="9"/>
      <c r="F5" s="86" t="s">
        <v>48</v>
      </c>
      <c r="G5" s="306"/>
      <c r="H5" s="306"/>
    </row>
    <row r="6" spans="1:30" ht="25.5" customHeight="1" thickBot="1" x14ac:dyDescent="0.2">
      <c r="A6" s="307" t="s">
        <v>49</v>
      </c>
      <c r="B6" s="307"/>
      <c r="C6" s="307"/>
      <c r="D6" s="10">
        <f>G48</f>
        <v>0</v>
      </c>
      <c r="E6" s="11"/>
      <c r="F6" s="3"/>
    </row>
    <row r="7" spans="1:30" ht="23.25" customHeight="1" x14ac:dyDescent="0.15">
      <c r="A7" s="13"/>
      <c r="B7" s="13"/>
      <c r="C7" s="13"/>
      <c r="D7" s="13"/>
      <c r="E7" s="13"/>
      <c r="F7" s="14"/>
      <c r="G7" s="13"/>
      <c r="H7" s="13"/>
    </row>
    <row r="8" spans="1:30" ht="19.5" customHeight="1" x14ac:dyDescent="0.15">
      <c r="A8" s="303" t="s">
        <v>47</v>
      </c>
      <c r="B8" s="304"/>
      <c r="C8" s="304"/>
      <c r="D8" s="304"/>
      <c r="E8" s="13"/>
      <c r="F8" s="15" t="s">
        <v>381</v>
      </c>
      <c r="G8" s="15" t="s">
        <v>399</v>
      </c>
      <c r="H8" s="15" t="s">
        <v>46</v>
      </c>
    </row>
    <row r="9" spans="1:30" ht="14.25" customHeight="1" x14ac:dyDescent="0.15">
      <c r="A9" s="16" t="s">
        <v>45</v>
      </c>
      <c r="B9" s="17" t="s">
        <v>44</v>
      </c>
      <c r="C9" s="18"/>
      <c r="D9" s="18"/>
      <c r="E9" s="19"/>
      <c r="F9" s="18"/>
      <c r="G9" s="18"/>
      <c r="H9" s="20"/>
    </row>
    <row r="10" spans="1:30" x14ac:dyDescent="0.15">
      <c r="A10" s="21"/>
      <c r="B10" s="22">
        <v>1</v>
      </c>
      <c r="C10" s="22" t="s">
        <v>44</v>
      </c>
      <c r="D10" s="22"/>
      <c r="E10" s="23"/>
      <c r="F10" s="24" t="s">
        <v>12</v>
      </c>
      <c r="G10" s="87"/>
      <c r="H10" s="25"/>
    </row>
    <row r="11" spans="1:30" x14ac:dyDescent="0.15">
      <c r="A11" s="26"/>
      <c r="B11" s="27">
        <v>2</v>
      </c>
      <c r="C11" s="27" t="s">
        <v>43</v>
      </c>
      <c r="D11" s="27"/>
      <c r="E11" s="28"/>
      <c r="F11" s="29" t="s">
        <v>12</v>
      </c>
      <c r="G11" s="88"/>
      <c r="H11" s="30"/>
    </row>
    <row r="12" spans="1:30" x14ac:dyDescent="0.15">
      <c r="A12" s="31"/>
      <c r="B12" s="32">
        <v>3</v>
      </c>
      <c r="C12" s="33" t="s">
        <v>34</v>
      </c>
      <c r="D12" s="33"/>
      <c r="E12" s="34"/>
      <c r="F12" s="35" t="s">
        <v>12</v>
      </c>
      <c r="G12" s="89"/>
      <c r="H12" s="36"/>
    </row>
    <row r="13" spans="1:30" x14ac:dyDescent="0.15">
      <c r="A13" s="16" t="s">
        <v>42</v>
      </c>
      <c r="B13" s="19" t="s">
        <v>41</v>
      </c>
      <c r="C13" s="19"/>
      <c r="D13" s="19"/>
      <c r="E13" s="19"/>
      <c r="F13" s="18"/>
      <c r="G13" s="90"/>
      <c r="H13" s="37"/>
    </row>
    <row r="14" spans="1:30" x14ac:dyDescent="0.15">
      <c r="A14" s="21"/>
      <c r="B14" s="22">
        <v>1</v>
      </c>
      <c r="C14" s="22" t="s">
        <v>40</v>
      </c>
      <c r="D14" s="22"/>
      <c r="E14" s="23"/>
      <c r="F14" s="24" t="s">
        <v>12</v>
      </c>
      <c r="G14" s="87"/>
      <c r="H14" s="25"/>
    </row>
    <row r="15" spans="1:30" x14ac:dyDescent="0.15">
      <c r="A15" s="26"/>
      <c r="B15" s="27">
        <v>2</v>
      </c>
      <c r="C15" s="27" t="s">
        <v>39</v>
      </c>
      <c r="D15" s="27"/>
      <c r="E15" s="28"/>
      <c r="F15" s="29" t="s">
        <v>12</v>
      </c>
      <c r="G15" s="88"/>
      <c r="H15" s="30"/>
    </row>
    <row r="16" spans="1:30" x14ac:dyDescent="0.15">
      <c r="A16" s="26"/>
      <c r="B16" s="27">
        <v>3</v>
      </c>
      <c r="C16" s="27" t="s">
        <v>30</v>
      </c>
      <c r="D16" s="27"/>
      <c r="E16" s="28"/>
      <c r="F16" s="29" t="s">
        <v>12</v>
      </c>
      <c r="G16" s="88"/>
      <c r="H16" s="30"/>
    </row>
    <row r="17" spans="1:8" x14ac:dyDescent="0.15">
      <c r="A17" s="38"/>
      <c r="B17" s="13">
        <v>4</v>
      </c>
      <c r="C17" s="13" t="s">
        <v>38</v>
      </c>
      <c r="D17" s="13"/>
      <c r="E17" s="39"/>
      <c r="F17" s="40" t="s">
        <v>12</v>
      </c>
      <c r="G17" s="91"/>
      <c r="H17" s="41"/>
    </row>
    <row r="18" spans="1:8" x14ac:dyDescent="0.15">
      <c r="A18" s="16"/>
      <c r="B18" s="19"/>
      <c r="C18" s="19"/>
      <c r="D18" s="19" t="s">
        <v>11</v>
      </c>
      <c r="E18" s="37"/>
      <c r="F18" s="15"/>
      <c r="G18" s="92">
        <f>SUM(G10:G17)</f>
        <v>0</v>
      </c>
      <c r="H18" s="42"/>
    </row>
    <row r="19" spans="1:8" x14ac:dyDescent="0.15">
      <c r="A19" s="14"/>
      <c r="B19" s="13"/>
      <c r="C19" s="13"/>
      <c r="D19" s="13"/>
      <c r="E19" s="13"/>
      <c r="F19" s="14"/>
      <c r="G19" s="93"/>
      <c r="H19" s="13"/>
    </row>
    <row r="20" spans="1:8" x14ac:dyDescent="0.15">
      <c r="A20" s="16" t="s">
        <v>37</v>
      </c>
      <c r="B20" s="19" t="s">
        <v>36</v>
      </c>
      <c r="C20" s="19"/>
      <c r="D20" s="19"/>
      <c r="E20" s="19"/>
      <c r="F20" s="18"/>
      <c r="G20" s="90"/>
      <c r="H20" s="37"/>
    </row>
    <row r="21" spans="1:8" x14ac:dyDescent="0.15">
      <c r="A21" s="21"/>
      <c r="B21" s="22">
        <v>1</v>
      </c>
      <c r="C21" s="22" t="s">
        <v>35</v>
      </c>
      <c r="D21" s="22"/>
      <c r="E21" s="23"/>
      <c r="F21" s="24" t="s">
        <v>12</v>
      </c>
      <c r="G21" s="87"/>
      <c r="H21" s="25"/>
    </row>
    <row r="22" spans="1:8" x14ac:dyDescent="0.15">
      <c r="A22" s="43"/>
      <c r="B22" s="44">
        <v>2</v>
      </c>
      <c r="C22" s="45" t="s">
        <v>34</v>
      </c>
      <c r="D22" s="45"/>
      <c r="E22" s="46"/>
      <c r="F22" s="47" t="s">
        <v>12</v>
      </c>
      <c r="G22" s="94"/>
      <c r="H22" s="48"/>
    </row>
    <row r="23" spans="1:8" x14ac:dyDescent="0.15">
      <c r="A23" s="16" t="s">
        <v>33</v>
      </c>
      <c r="B23" s="19" t="s">
        <v>32</v>
      </c>
      <c r="C23" s="19"/>
      <c r="D23" s="19"/>
      <c r="E23" s="19"/>
      <c r="F23" s="18"/>
      <c r="G23" s="90"/>
      <c r="H23" s="37"/>
    </row>
    <row r="24" spans="1:8" x14ac:dyDescent="0.15">
      <c r="A24" s="21"/>
      <c r="B24" s="22">
        <v>1</v>
      </c>
      <c r="C24" s="22" t="s">
        <v>31</v>
      </c>
      <c r="D24" s="22"/>
      <c r="E24" s="23"/>
      <c r="F24" s="24" t="s">
        <v>12</v>
      </c>
      <c r="G24" s="87"/>
      <c r="H24" s="25"/>
    </row>
    <row r="25" spans="1:8" x14ac:dyDescent="0.15">
      <c r="A25" s="26"/>
      <c r="B25" s="27">
        <v>2</v>
      </c>
      <c r="C25" s="27" t="s">
        <v>30</v>
      </c>
      <c r="D25" s="27"/>
      <c r="E25" s="28"/>
      <c r="F25" s="29" t="s">
        <v>12</v>
      </c>
      <c r="G25" s="88"/>
      <c r="H25" s="30"/>
    </row>
    <row r="26" spans="1:8" ht="27.75" customHeight="1" x14ac:dyDescent="0.15">
      <c r="A26" s="26"/>
      <c r="B26" s="27">
        <v>3</v>
      </c>
      <c r="C26" s="299" t="s">
        <v>303</v>
      </c>
      <c r="D26" s="300"/>
      <c r="E26" s="301"/>
      <c r="F26" s="29" t="s">
        <v>12</v>
      </c>
      <c r="G26" s="88"/>
      <c r="H26" s="30" t="s">
        <v>29</v>
      </c>
    </row>
    <row r="27" spans="1:8" x14ac:dyDescent="0.15">
      <c r="A27" s="26"/>
      <c r="B27" s="27">
        <v>4</v>
      </c>
      <c r="C27" s="27" t="s">
        <v>28</v>
      </c>
      <c r="D27" s="27"/>
      <c r="E27" s="28"/>
      <c r="F27" s="29" t="s">
        <v>12</v>
      </c>
      <c r="G27" s="88"/>
      <c r="H27" s="30"/>
    </row>
    <row r="28" spans="1:8" x14ac:dyDescent="0.15">
      <c r="A28" s="26"/>
      <c r="B28" s="27">
        <v>5</v>
      </c>
      <c r="C28" s="27" t="s">
        <v>27</v>
      </c>
      <c r="D28" s="27"/>
      <c r="E28" s="28"/>
      <c r="F28" s="29" t="s">
        <v>12</v>
      </c>
      <c r="G28" s="88"/>
      <c r="H28" s="30"/>
    </row>
    <row r="29" spans="1:8" x14ac:dyDescent="0.15">
      <c r="A29" s="26"/>
      <c r="B29" s="27">
        <v>6</v>
      </c>
      <c r="C29" s="27" t="s">
        <v>26</v>
      </c>
      <c r="D29" s="27"/>
      <c r="E29" s="28"/>
      <c r="F29" s="29" t="s">
        <v>12</v>
      </c>
      <c r="G29" s="88"/>
      <c r="H29" s="30" t="s">
        <v>65</v>
      </c>
    </row>
    <row r="30" spans="1:8" x14ac:dyDescent="0.15">
      <c r="A30" s="38"/>
      <c r="B30" s="13">
        <v>7</v>
      </c>
      <c r="C30" s="13" t="s">
        <v>25</v>
      </c>
      <c r="D30" s="13"/>
      <c r="E30" s="39"/>
      <c r="F30" s="40" t="s">
        <v>12</v>
      </c>
      <c r="G30" s="91"/>
      <c r="H30" s="41"/>
    </row>
    <row r="31" spans="1:8" x14ac:dyDescent="0.15">
      <c r="A31" s="31"/>
      <c r="B31" s="32"/>
      <c r="C31" s="32"/>
      <c r="D31" s="32" t="s">
        <v>11</v>
      </c>
      <c r="E31" s="34"/>
      <c r="F31" s="35"/>
      <c r="G31" s="89">
        <f>SUM(G20:G30)</f>
        <v>0</v>
      </c>
      <c r="H31" s="36"/>
    </row>
    <row r="32" spans="1:8" x14ac:dyDescent="0.15">
      <c r="A32" s="18"/>
      <c r="B32" s="19"/>
      <c r="C32" s="19"/>
      <c r="D32" s="19"/>
      <c r="E32" s="19"/>
      <c r="F32" s="18"/>
      <c r="G32" s="90"/>
      <c r="H32" s="19"/>
    </row>
    <row r="33" spans="1:8" x14ac:dyDescent="0.15">
      <c r="A33" s="16" t="s">
        <v>24</v>
      </c>
      <c r="B33" s="19" t="s">
        <v>23</v>
      </c>
      <c r="C33" s="19"/>
      <c r="D33" s="19"/>
      <c r="E33" s="19"/>
      <c r="F33" s="18"/>
      <c r="G33" s="90"/>
      <c r="H33" s="37"/>
    </row>
    <row r="34" spans="1:8" x14ac:dyDescent="0.15">
      <c r="A34" s="21"/>
      <c r="B34" s="22">
        <v>1</v>
      </c>
      <c r="C34" s="22" t="s">
        <v>22</v>
      </c>
      <c r="D34" s="22"/>
      <c r="E34" s="23"/>
      <c r="F34" s="24" t="s">
        <v>12</v>
      </c>
      <c r="G34" s="87"/>
      <c r="H34" s="25" t="s">
        <v>69</v>
      </c>
    </row>
    <row r="35" spans="1:8" x14ac:dyDescent="0.15">
      <c r="A35" s="26"/>
      <c r="B35" s="27">
        <v>2</v>
      </c>
      <c r="C35" s="27" t="s">
        <v>21</v>
      </c>
      <c r="D35" s="27"/>
      <c r="E35" s="28"/>
      <c r="F35" s="29" t="s">
        <v>12</v>
      </c>
      <c r="G35" s="88"/>
      <c r="H35" s="30" t="s">
        <v>68</v>
      </c>
    </row>
    <row r="36" spans="1:8" x14ac:dyDescent="0.15">
      <c r="A36" s="26"/>
      <c r="B36" s="27">
        <v>3</v>
      </c>
      <c r="C36" s="49" t="s">
        <v>20</v>
      </c>
      <c r="D36" s="49"/>
      <c r="E36" s="28"/>
      <c r="F36" s="29" t="s">
        <v>12</v>
      </c>
      <c r="G36" s="88"/>
      <c r="H36" s="30" t="s">
        <v>396</v>
      </c>
    </row>
    <row r="37" spans="1:8" ht="28.5" customHeight="1" x14ac:dyDescent="0.15">
      <c r="A37" s="26"/>
      <c r="B37" s="27">
        <v>4</v>
      </c>
      <c r="C37" s="27" t="s">
        <v>19</v>
      </c>
      <c r="D37" s="27"/>
      <c r="E37" s="28"/>
      <c r="F37" s="29" t="s">
        <v>12</v>
      </c>
      <c r="G37" s="88"/>
      <c r="H37" s="279" t="s">
        <v>383</v>
      </c>
    </row>
    <row r="38" spans="1:8" ht="14.25" customHeight="1" x14ac:dyDescent="0.15">
      <c r="A38" s="38"/>
      <c r="B38" s="13">
        <v>5</v>
      </c>
      <c r="C38" s="69" t="s">
        <v>384</v>
      </c>
      <c r="D38" s="69"/>
      <c r="E38" s="39"/>
      <c r="F38" s="40" t="s">
        <v>385</v>
      </c>
      <c r="G38" s="91"/>
      <c r="H38" s="41"/>
    </row>
    <row r="39" spans="1:8" x14ac:dyDescent="0.15">
      <c r="A39" s="16"/>
      <c r="B39" s="19"/>
      <c r="C39" s="19"/>
      <c r="D39" s="19" t="s">
        <v>11</v>
      </c>
      <c r="E39" s="37"/>
      <c r="F39" s="15"/>
      <c r="G39" s="92">
        <f>SUM(G34:G38)</f>
        <v>0</v>
      </c>
      <c r="H39" s="42"/>
    </row>
    <row r="40" spans="1:8" x14ac:dyDescent="0.15">
      <c r="A40" s="66"/>
      <c r="B40" s="32"/>
      <c r="C40" s="32"/>
      <c r="D40" s="32"/>
      <c r="E40" s="32"/>
      <c r="F40" s="66"/>
      <c r="G40" s="95"/>
      <c r="H40" s="32"/>
    </row>
    <row r="41" spans="1:8" x14ac:dyDescent="0.15">
      <c r="A41" s="16" t="s">
        <v>66</v>
      </c>
      <c r="B41" s="19" t="s">
        <v>67</v>
      </c>
      <c r="C41" s="19"/>
      <c r="D41" s="19"/>
      <c r="E41" s="19"/>
      <c r="F41" s="18"/>
      <c r="G41" s="90"/>
      <c r="H41" s="37"/>
    </row>
    <row r="42" spans="1:8" x14ac:dyDescent="0.15">
      <c r="A42" s="96"/>
      <c r="B42" s="22">
        <v>1</v>
      </c>
      <c r="C42" s="55" t="s">
        <v>70</v>
      </c>
      <c r="D42" s="55"/>
      <c r="E42" s="55"/>
      <c r="F42" s="57" t="s">
        <v>12</v>
      </c>
      <c r="G42" s="97"/>
      <c r="H42" s="56"/>
    </row>
    <row r="43" spans="1:8" x14ac:dyDescent="0.15">
      <c r="A43" s="38"/>
      <c r="B43" s="51">
        <v>2</v>
      </c>
      <c r="C43" s="13" t="s">
        <v>71</v>
      </c>
      <c r="D43" s="13"/>
      <c r="E43" s="13"/>
      <c r="F43" s="40" t="s">
        <v>12</v>
      </c>
      <c r="G43" s="91"/>
      <c r="H43" s="39"/>
    </row>
    <row r="44" spans="1:8" x14ac:dyDescent="0.15">
      <c r="A44" s="16"/>
      <c r="B44" s="19"/>
      <c r="C44" s="19"/>
      <c r="D44" s="19" t="s">
        <v>11</v>
      </c>
      <c r="E44" s="19"/>
      <c r="F44" s="15"/>
      <c r="G44" s="92">
        <f>SUM(G42:G43)</f>
        <v>0</v>
      </c>
      <c r="H44" s="37"/>
    </row>
    <row r="45" spans="1:8" x14ac:dyDescent="0.15">
      <c r="A45" s="14"/>
      <c r="B45" s="13"/>
      <c r="C45" s="13"/>
      <c r="D45" s="13"/>
      <c r="E45" s="13"/>
      <c r="F45" s="14"/>
      <c r="G45" s="93"/>
      <c r="H45" s="13"/>
    </row>
    <row r="46" spans="1:8" x14ac:dyDescent="0.15">
      <c r="A46" s="54"/>
      <c r="B46" s="55"/>
      <c r="C46" s="55"/>
      <c r="D46" s="55" t="s">
        <v>18</v>
      </c>
      <c r="E46" s="56"/>
      <c r="F46" s="57"/>
      <c r="G46" s="97">
        <f>G18+G31+G39+G44</f>
        <v>0</v>
      </c>
      <c r="H46" s="58"/>
    </row>
    <row r="47" spans="1:8" ht="15" thickBot="1" x14ac:dyDescent="0.2">
      <c r="A47" s="59"/>
      <c r="B47" s="60"/>
      <c r="C47" s="60"/>
      <c r="D47" s="60" t="s">
        <v>397</v>
      </c>
      <c r="E47" s="61"/>
      <c r="F47" s="62">
        <v>0.1</v>
      </c>
      <c r="G47" s="98">
        <f>G46*0.1</f>
        <v>0</v>
      </c>
      <c r="H47" s="63"/>
    </row>
    <row r="48" spans="1:8" x14ac:dyDescent="0.15">
      <c r="A48" s="64"/>
      <c r="B48" s="13"/>
      <c r="C48" s="13"/>
      <c r="D48" s="13" t="s">
        <v>17</v>
      </c>
      <c r="E48" s="39"/>
      <c r="F48" s="40"/>
      <c r="G48" s="91">
        <f>G46+G47</f>
        <v>0</v>
      </c>
      <c r="H48" s="41"/>
    </row>
    <row r="49" spans="1:8" ht="20.25" customHeight="1" x14ac:dyDescent="0.15">
      <c r="A49" s="65"/>
      <c r="B49" s="32"/>
      <c r="C49" s="32"/>
      <c r="D49" s="32"/>
      <c r="E49" s="32"/>
      <c r="F49" s="66"/>
      <c r="G49" s="95"/>
      <c r="H49" s="32"/>
    </row>
    <row r="50" spans="1:8" ht="16.5" customHeight="1" x14ac:dyDescent="0.15">
      <c r="A50" s="68" t="s">
        <v>398</v>
      </c>
      <c r="B50" s="32"/>
      <c r="C50" s="32"/>
      <c r="D50" s="32"/>
      <c r="E50" s="32"/>
      <c r="F50" s="66"/>
      <c r="G50" s="95"/>
      <c r="H50" s="32"/>
    </row>
    <row r="51" spans="1:8" x14ac:dyDescent="0.15">
      <c r="A51" s="16" t="s">
        <v>16</v>
      </c>
      <c r="B51" s="19" t="s">
        <v>15</v>
      </c>
      <c r="C51" s="19"/>
      <c r="D51" s="19"/>
      <c r="E51" s="19"/>
      <c r="F51" s="18"/>
      <c r="G51" s="90"/>
      <c r="H51" s="42" t="s">
        <v>402</v>
      </c>
    </row>
    <row r="52" spans="1:8" x14ac:dyDescent="0.15">
      <c r="A52" s="21"/>
      <c r="B52" s="22">
        <v>1</v>
      </c>
      <c r="C52" s="22" t="s">
        <v>400</v>
      </c>
      <c r="D52" s="22"/>
      <c r="E52" s="23"/>
      <c r="F52" s="24" t="s">
        <v>12</v>
      </c>
      <c r="G52" s="87"/>
      <c r="H52" s="30"/>
    </row>
    <row r="53" spans="1:8" x14ac:dyDescent="0.15">
      <c r="A53" s="26"/>
      <c r="B53" s="27">
        <v>2</v>
      </c>
      <c r="C53" s="27" t="s">
        <v>14</v>
      </c>
      <c r="D53" s="27"/>
      <c r="E53" s="28"/>
      <c r="F53" s="29" t="s">
        <v>12</v>
      </c>
      <c r="G53" s="88"/>
      <c r="H53" s="30"/>
    </row>
    <row r="54" spans="1:8" x14ac:dyDescent="0.15">
      <c r="A54" s="26"/>
      <c r="B54" s="27">
        <v>3</v>
      </c>
      <c r="C54" s="49" t="s">
        <v>401</v>
      </c>
      <c r="D54" s="49"/>
      <c r="E54" s="28"/>
      <c r="F54" s="29" t="s">
        <v>12</v>
      </c>
      <c r="G54" s="88"/>
      <c r="H54" s="280"/>
    </row>
    <row r="55" spans="1:8" x14ac:dyDescent="0.15">
      <c r="A55" s="31"/>
      <c r="B55" s="27">
        <v>4</v>
      </c>
      <c r="C55" s="33" t="s">
        <v>386</v>
      </c>
      <c r="D55" s="33"/>
      <c r="E55" s="34"/>
      <c r="F55" s="29" t="s">
        <v>12</v>
      </c>
      <c r="G55" s="89"/>
      <c r="H55" s="36"/>
    </row>
    <row r="56" spans="1:8" x14ac:dyDescent="0.15">
      <c r="A56" s="64"/>
      <c r="B56" s="13">
        <v>5</v>
      </c>
      <c r="C56" s="69" t="s">
        <v>13</v>
      </c>
      <c r="D56" s="69"/>
      <c r="E56" s="39"/>
      <c r="F56" s="40" t="s">
        <v>12</v>
      </c>
      <c r="G56" s="91"/>
      <c r="H56" s="41"/>
    </row>
    <row r="57" spans="1:8" x14ac:dyDescent="0.15">
      <c r="A57" s="70"/>
      <c r="B57" s="19"/>
      <c r="C57" s="19"/>
      <c r="D57" s="19" t="s">
        <v>11</v>
      </c>
      <c r="E57" s="37"/>
      <c r="F57" s="15"/>
      <c r="G57" s="92">
        <f>SUM(G52:G56)</f>
        <v>0</v>
      </c>
      <c r="H57" s="42"/>
    </row>
    <row r="58" spans="1:8" s="5" customFormat="1" x14ac:dyDescent="0.15">
      <c r="A58" s="32"/>
      <c r="B58" s="32"/>
      <c r="C58" s="32"/>
      <c r="D58" s="32"/>
      <c r="E58" s="32"/>
      <c r="F58" s="66"/>
      <c r="G58" s="67"/>
      <c r="H58" s="32"/>
    </row>
    <row r="59" spans="1:8" s="5" customFormat="1" x14ac:dyDescent="0.15">
      <c r="A59" s="32"/>
      <c r="B59" s="32"/>
      <c r="C59" s="32"/>
      <c r="D59" s="32"/>
      <c r="E59" s="32"/>
      <c r="F59" s="66"/>
      <c r="G59" s="32"/>
      <c r="H59" s="32"/>
    </row>
    <row r="60" spans="1:8" x14ac:dyDescent="0.15">
      <c r="A60" s="9"/>
      <c r="B60" s="71" t="s">
        <v>9</v>
      </c>
      <c r="C60" s="9" t="s">
        <v>10</v>
      </c>
      <c r="D60" s="9"/>
      <c r="E60" s="9"/>
      <c r="F60" s="72"/>
      <c r="G60" s="9"/>
      <c r="H60" s="9"/>
    </row>
    <row r="61" spans="1:8" x14ac:dyDescent="0.15">
      <c r="A61" s="9"/>
      <c r="B61" s="71" t="s">
        <v>9</v>
      </c>
      <c r="C61" s="9" t="s">
        <v>8</v>
      </c>
      <c r="D61" s="9"/>
      <c r="E61" s="9"/>
      <c r="F61" s="72"/>
      <c r="G61" s="9"/>
      <c r="H61" s="9"/>
    </row>
    <row r="62" spans="1:8" x14ac:dyDescent="0.15">
      <c r="A62" s="9"/>
      <c r="B62" s="9"/>
      <c r="C62" s="9"/>
      <c r="D62" s="9"/>
      <c r="E62" s="9"/>
      <c r="F62" s="72"/>
      <c r="G62" s="9"/>
      <c r="H62" s="9"/>
    </row>
  </sheetData>
  <customSheetViews>
    <customSheetView guid="{7F90BA35-DDED-43FA-A6C2-4336968BB04F}" showPageBreaks="1" fitToPage="1" printArea="1" view="pageBreakPreview" topLeftCell="A10">
      <selection activeCell="F21" sqref="F21:H21"/>
      <pageMargins left="0.8" right="0.31496062992125984" top="0.57999999999999996" bottom="0.74803149606299213" header="0.31496062992125984" footer="0.31496062992125984"/>
    </customSheetView>
  </customSheetViews>
  <mergeCells count="7">
    <mergeCell ref="A1:AD1"/>
    <mergeCell ref="C26:E26"/>
    <mergeCell ref="A2:H2"/>
    <mergeCell ref="A8:D8"/>
    <mergeCell ref="G4:H4"/>
    <mergeCell ref="G5:H5"/>
    <mergeCell ref="A6:C6"/>
  </mergeCells>
  <phoneticPr fontId="3"/>
  <pageMargins left="0.78740157480314965" right="0.59055118110236215" top="0.53" bottom="0.31" header="0.25" footer="0.12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4A5BB-8D12-4115-B3A9-5ABB08D69163}">
  <dimension ref="A1:AD31"/>
  <sheetViews>
    <sheetView view="pageBreakPreview" topLeftCell="C13" zoomScale="85" zoomScaleNormal="100" zoomScaleSheetLayoutView="85" workbookViewId="0">
      <selection activeCell="J12" sqref="J12"/>
    </sheetView>
  </sheetViews>
  <sheetFormatPr defaultColWidth="8.875" defaultRowHeight="14.25" x14ac:dyDescent="0.15"/>
  <cols>
    <col min="1" max="1" width="3.625" style="4" customWidth="1"/>
    <col min="2" max="3" width="3.625" style="3" customWidth="1"/>
    <col min="4" max="4" width="25.375" style="3" customWidth="1"/>
    <col min="5" max="5" width="3.625" style="3" customWidth="1"/>
    <col min="6" max="6" width="10.625" style="4" customWidth="1"/>
    <col min="7" max="7" width="17.875" style="3" customWidth="1"/>
    <col min="8" max="8" width="20.625" style="3" customWidth="1"/>
    <col min="9" max="16384" width="8.875" style="3"/>
  </cols>
  <sheetData>
    <row r="1" spans="1:30" ht="21.75" customHeight="1" x14ac:dyDescent="0.15">
      <c r="A1" s="287" t="s">
        <v>177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</row>
    <row r="2" spans="1:30" ht="27.75" customHeight="1" x14ac:dyDescent="0.15">
      <c r="A2" s="302" t="s">
        <v>403</v>
      </c>
      <c r="B2" s="302"/>
      <c r="C2" s="302"/>
      <c r="D2" s="302"/>
      <c r="E2" s="302"/>
      <c r="F2" s="302"/>
      <c r="G2" s="302"/>
      <c r="H2" s="302"/>
    </row>
    <row r="3" spans="1:30" ht="19.5" customHeight="1" x14ac:dyDescent="0.15">
      <c r="A3" s="7"/>
      <c r="B3" s="7"/>
      <c r="C3" s="7"/>
      <c r="D3" s="7"/>
      <c r="E3" s="7"/>
      <c r="F3" s="7"/>
      <c r="G3" s="7"/>
      <c r="H3" s="71" t="s">
        <v>52</v>
      </c>
    </row>
    <row r="4" spans="1:30" ht="31.7" customHeight="1" x14ac:dyDescent="0.15">
      <c r="A4" s="72"/>
      <c r="B4" s="9"/>
      <c r="C4" s="9"/>
      <c r="D4" s="9"/>
      <c r="E4" s="9"/>
      <c r="F4" s="85" t="s">
        <v>50</v>
      </c>
      <c r="G4" s="305"/>
      <c r="H4" s="305"/>
    </row>
    <row r="5" spans="1:30" ht="39" customHeight="1" x14ac:dyDescent="0.15">
      <c r="A5" s="72"/>
      <c r="B5" s="9"/>
      <c r="C5" s="9"/>
      <c r="D5" s="9"/>
      <c r="E5" s="9"/>
      <c r="F5" s="99" t="s">
        <v>48</v>
      </c>
      <c r="G5" s="306"/>
      <c r="H5" s="306"/>
    </row>
    <row r="6" spans="1:30" ht="60" customHeight="1" thickBot="1" x14ac:dyDescent="0.25">
      <c r="A6" s="308" t="s">
        <v>49</v>
      </c>
      <c r="B6" s="308"/>
      <c r="C6" s="308"/>
      <c r="D6" s="281">
        <f>G26</f>
        <v>0</v>
      </c>
      <c r="E6" s="282" t="s">
        <v>406</v>
      </c>
      <c r="F6" s="3"/>
    </row>
    <row r="7" spans="1:30" ht="60.75" customHeight="1" x14ac:dyDescent="0.15">
      <c r="A7" s="14"/>
      <c r="B7" s="13"/>
      <c r="C7" s="13"/>
      <c r="D7" s="13"/>
      <c r="E7" s="13"/>
      <c r="F7" s="14"/>
      <c r="G7" s="13"/>
      <c r="H7" s="13"/>
    </row>
    <row r="8" spans="1:30" ht="27.75" customHeight="1" x14ac:dyDescent="0.15">
      <c r="A8" s="16"/>
      <c r="B8" s="101"/>
      <c r="C8" s="101"/>
      <c r="D8" s="101"/>
      <c r="E8" s="19"/>
      <c r="F8" s="15" t="s">
        <v>381</v>
      </c>
      <c r="G8" s="15" t="s">
        <v>405</v>
      </c>
      <c r="H8" s="20" t="s">
        <v>382</v>
      </c>
    </row>
    <row r="9" spans="1:30" ht="27.75" customHeight="1" x14ac:dyDescent="0.15">
      <c r="A9" s="277">
        <v>1</v>
      </c>
      <c r="B9" s="101" t="s">
        <v>404</v>
      </c>
      <c r="C9" s="101"/>
      <c r="D9" s="101"/>
      <c r="E9" s="19"/>
      <c r="F9" s="15"/>
      <c r="G9" s="15"/>
      <c r="H9" s="20"/>
    </row>
    <row r="10" spans="1:30" ht="27.75" customHeight="1" x14ac:dyDescent="0.15">
      <c r="A10" s="21" t="s">
        <v>45</v>
      </c>
      <c r="B10" s="113" t="s">
        <v>182</v>
      </c>
      <c r="C10" s="103"/>
      <c r="D10" s="103"/>
      <c r="E10" s="22"/>
      <c r="F10" s="24" t="s">
        <v>190</v>
      </c>
      <c r="G10" s="114"/>
      <c r="H10" s="111"/>
    </row>
    <row r="11" spans="1:30" ht="27.75" customHeight="1" x14ac:dyDescent="0.15">
      <c r="A11" s="26" t="s">
        <v>42</v>
      </c>
      <c r="B11" s="27" t="s">
        <v>183</v>
      </c>
      <c r="C11" s="27"/>
      <c r="D11" s="27"/>
      <c r="E11" s="27"/>
      <c r="F11" s="29" t="s">
        <v>190</v>
      </c>
      <c r="G11" s="102"/>
      <c r="H11" s="28"/>
    </row>
    <row r="12" spans="1:30" ht="27.75" customHeight="1" x14ac:dyDescent="0.15">
      <c r="A12" s="26" t="s">
        <v>37</v>
      </c>
      <c r="B12" s="27" t="s">
        <v>184</v>
      </c>
      <c r="C12" s="27"/>
      <c r="D12" s="27"/>
      <c r="E12" s="27"/>
      <c r="F12" s="29" t="s">
        <v>190</v>
      </c>
      <c r="G12" s="102"/>
      <c r="H12" s="28"/>
    </row>
    <row r="13" spans="1:30" ht="27.75" customHeight="1" x14ac:dyDescent="0.15">
      <c r="A13" s="26" t="s">
        <v>33</v>
      </c>
      <c r="B13" s="27" t="s">
        <v>185</v>
      </c>
      <c r="C13" s="27"/>
      <c r="D13" s="27"/>
      <c r="E13" s="27"/>
      <c r="F13" s="29" t="s">
        <v>190</v>
      </c>
      <c r="G13" s="102"/>
      <c r="H13" s="28"/>
    </row>
    <row r="14" spans="1:30" ht="27.75" customHeight="1" x14ac:dyDescent="0.15">
      <c r="A14" s="26" t="s">
        <v>24</v>
      </c>
      <c r="B14" s="27" t="s">
        <v>186</v>
      </c>
      <c r="C14" s="27"/>
      <c r="D14" s="27"/>
      <c r="E14" s="27"/>
      <c r="F14" s="29" t="s">
        <v>190</v>
      </c>
      <c r="G14" s="102"/>
      <c r="H14" s="28"/>
    </row>
    <row r="15" spans="1:30" ht="27.75" customHeight="1" x14ac:dyDescent="0.15">
      <c r="A15" s="26" t="s">
        <v>66</v>
      </c>
      <c r="B15" s="27" t="s">
        <v>187</v>
      </c>
      <c r="C15" s="27"/>
      <c r="D15" s="27"/>
      <c r="E15" s="27"/>
      <c r="F15" s="29" t="s">
        <v>190</v>
      </c>
      <c r="G15" s="102"/>
      <c r="H15" s="28"/>
    </row>
    <row r="16" spans="1:30" ht="27.75" customHeight="1" x14ac:dyDescent="0.15">
      <c r="A16" s="50" t="s">
        <v>188</v>
      </c>
      <c r="B16" s="51" t="s">
        <v>189</v>
      </c>
      <c r="C16" s="51"/>
      <c r="D16" s="51"/>
      <c r="E16" s="51"/>
      <c r="F16" s="53" t="s">
        <v>190</v>
      </c>
      <c r="G16" s="105"/>
      <c r="H16" s="52"/>
    </row>
    <row r="17" spans="1:8" ht="27.75" customHeight="1" x14ac:dyDescent="0.15">
      <c r="A17" s="106"/>
      <c r="B17" s="107" t="s">
        <v>191</v>
      </c>
      <c r="C17" s="107"/>
      <c r="D17" s="107"/>
      <c r="E17" s="107"/>
      <c r="F17" s="109"/>
      <c r="G17" s="110">
        <f>SUM(G10:G16)</f>
        <v>0</v>
      </c>
      <c r="H17" s="108" t="s">
        <v>408</v>
      </c>
    </row>
    <row r="18" spans="1:8" ht="27.75" customHeight="1" x14ac:dyDescent="0.15">
      <c r="A18" s="16">
        <v>2</v>
      </c>
      <c r="B18" s="19" t="s">
        <v>192</v>
      </c>
      <c r="C18" s="19"/>
      <c r="D18" s="19"/>
      <c r="E18" s="19"/>
      <c r="F18" s="15"/>
      <c r="G18" s="92"/>
      <c r="H18" s="37"/>
    </row>
    <row r="19" spans="1:8" s="5" customFormat="1" ht="27.75" customHeight="1" x14ac:dyDescent="0.15">
      <c r="A19" s="21" t="s">
        <v>194</v>
      </c>
      <c r="B19" s="22" t="s">
        <v>193</v>
      </c>
      <c r="C19" s="22"/>
      <c r="D19" s="22"/>
      <c r="E19" s="22"/>
      <c r="F19" s="24" t="s">
        <v>190</v>
      </c>
      <c r="G19" s="87"/>
      <c r="H19" s="23"/>
    </row>
    <row r="20" spans="1:8" s="5" customFormat="1" ht="27.75" customHeight="1" x14ac:dyDescent="0.15">
      <c r="A20" s="26" t="s">
        <v>195</v>
      </c>
      <c r="B20" s="27" t="s">
        <v>197</v>
      </c>
      <c r="C20" s="27"/>
      <c r="D20" s="27"/>
      <c r="E20" s="27"/>
      <c r="F20" s="29" t="s">
        <v>190</v>
      </c>
      <c r="G20" s="88"/>
      <c r="H20" s="28"/>
    </row>
    <row r="21" spans="1:8" s="5" customFormat="1" ht="27.75" customHeight="1" x14ac:dyDescent="0.15">
      <c r="A21" s="26" t="s">
        <v>196</v>
      </c>
      <c r="B21" s="27" t="s">
        <v>359</v>
      </c>
      <c r="C21" s="27"/>
      <c r="D21" s="27"/>
      <c r="E21" s="27"/>
      <c r="F21" s="29" t="s">
        <v>190</v>
      </c>
      <c r="G21" s="88"/>
      <c r="H21" s="28"/>
    </row>
    <row r="22" spans="1:8" s="5" customFormat="1" ht="27.75" customHeight="1" x14ac:dyDescent="0.15">
      <c r="A22" s="243" t="s">
        <v>357</v>
      </c>
      <c r="B22" s="69" t="s">
        <v>358</v>
      </c>
      <c r="C22" s="69"/>
      <c r="D22" s="69"/>
      <c r="E22" s="13"/>
      <c r="F22" s="40" t="s">
        <v>190</v>
      </c>
      <c r="G22" s="91"/>
      <c r="H22" s="39"/>
    </row>
    <row r="23" spans="1:8" s="5" customFormat="1" ht="27.75" customHeight="1" x14ac:dyDescent="0.15">
      <c r="A23" s="106"/>
      <c r="B23" s="107" t="s">
        <v>198</v>
      </c>
      <c r="C23" s="107"/>
      <c r="D23" s="107"/>
      <c r="E23" s="107"/>
      <c r="F23" s="109"/>
      <c r="G23" s="110">
        <f>SUM(G19:G22)</f>
        <v>0</v>
      </c>
      <c r="H23" s="108" t="s">
        <v>409</v>
      </c>
    </row>
    <row r="24" spans="1:8" s="5" customFormat="1" ht="27.75" customHeight="1" x14ac:dyDescent="0.15">
      <c r="A24" s="21">
        <v>3</v>
      </c>
      <c r="B24" s="22" t="s">
        <v>199</v>
      </c>
      <c r="C24" s="22"/>
      <c r="D24" s="22"/>
      <c r="E24" s="22"/>
      <c r="F24" s="24"/>
      <c r="G24" s="87">
        <f>G17+G23</f>
        <v>0</v>
      </c>
      <c r="H24" s="23" t="s">
        <v>410</v>
      </c>
    </row>
    <row r="25" spans="1:8" s="5" customFormat="1" ht="27.75" customHeight="1" thickBot="1" x14ac:dyDescent="0.2">
      <c r="A25" s="119"/>
      <c r="B25" s="60" t="s">
        <v>407</v>
      </c>
      <c r="C25" s="104"/>
      <c r="D25" s="104"/>
      <c r="E25" s="60"/>
      <c r="F25" s="122">
        <v>0.1</v>
      </c>
      <c r="G25" s="112">
        <f>G24*0.1</f>
        <v>0</v>
      </c>
      <c r="H25" s="61"/>
    </row>
    <row r="26" spans="1:8" s="5" customFormat="1" ht="27.75" customHeight="1" x14ac:dyDescent="0.15">
      <c r="A26" s="120"/>
      <c r="B26" s="116" t="s">
        <v>200</v>
      </c>
      <c r="C26" s="116"/>
      <c r="D26" s="116"/>
      <c r="E26" s="116"/>
      <c r="F26" s="117"/>
      <c r="G26" s="118">
        <f>G24+G25</f>
        <v>0</v>
      </c>
      <c r="H26" s="121"/>
    </row>
    <row r="27" spans="1:8" s="5" customFormat="1" x14ac:dyDescent="0.15">
      <c r="A27" s="66"/>
      <c r="B27" s="32"/>
      <c r="C27" s="32"/>
      <c r="D27" s="32"/>
      <c r="E27" s="32"/>
      <c r="F27" s="66"/>
      <c r="G27" s="67"/>
      <c r="H27" s="32"/>
    </row>
    <row r="28" spans="1:8" s="5" customFormat="1" x14ac:dyDescent="0.15">
      <c r="A28" s="66"/>
      <c r="B28" s="32"/>
      <c r="C28" s="32"/>
      <c r="D28" s="32"/>
      <c r="E28" s="32"/>
      <c r="F28" s="66"/>
      <c r="G28" s="32"/>
      <c r="H28" s="32"/>
    </row>
    <row r="29" spans="1:8" s="5" customFormat="1" x14ac:dyDescent="0.15">
      <c r="A29" s="66"/>
      <c r="B29" s="100"/>
      <c r="C29" s="32"/>
      <c r="D29" s="32"/>
      <c r="E29" s="32"/>
      <c r="F29" s="66"/>
      <c r="G29" s="32"/>
      <c r="H29" s="32"/>
    </row>
    <row r="30" spans="1:8" s="5" customFormat="1" x14ac:dyDescent="0.15">
      <c r="A30" s="66"/>
      <c r="B30" s="100"/>
      <c r="C30" s="32"/>
      <c r="D30" s="32"/>
      <c r="E30" s="32"/>
      <c r="F30" s="66"/>
      <c r="G30" s="32"/>
      <c r="H30" s="32"/>
    </row>
    <row r="31" spans="1:8" x14ac:dyDescent="0.15">
      <c r="A31" s="72"/>
      <c r="B31" s="9"/>
      <c r="C31" s="9"/>
      <c r="D31" s="9"/>
      <c r="E31" s="9"/>
      <c r="F31" s="72"/>
      <c r="G31" s="9"/>
      <c r="H31" s="9"/>
    </row>
  </sheetData>
  <customSheetViews>
    <customSheetView guid="{7F90BA35-DDED-43FA-A6C2-4336968BB04F}" scale="115" showPageBreaks="1" printArea="1" view="pageBreakPreview">
      <selection activeCell="J11" sqref="J11"/>
      <pageMargins left="0.8" right="0.44" top="0.57999999999999996" bottom="0.74803149606299213" header="0.31496062992125984" footer="0.31496062992125984"/>
    </customSheetView>
  </customSheetViews>
  <mergeCells count="5">
    <mergeCell ref="A1:AD1"/>
    <mergeCell ref="A2:H2"/>
    <mergeCell ref="G4:H4"/>
    <mergeCell ref="A6:C6"/>
    <mergeCell ref="G5:H5"/>
  </mergeCells>
  <phoneticPr fontId="3"/>
  <pageMargins left="0.78740157480314965" right="0.59055118110236227" top="0.78740157480314965" bottom="0.5905511811023622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2DF9F-96F3-4C4B-A059-616CF6182E89}">
  <sheetPr>
    <tabColor rgb="FF00B0F0"/>
  </sheetPr>
  <dimension ref="B1:AE134"/>
  <sheetViews>
    <sheetView view="pageBreakPreview" zoomScale="85" zoomScaleNormal="115" zoomScaleSheetLayoutView="85" workbookViewId="0">
      <pane ySplit="4" topLeftCell="A119" activePane="bottomLeft" state="frozen"/>
      <selection activeCell="J12" sqref="J12"/>
      <selection pane="bottomLeft" activeCell="G131" sqref="C131:G131"/>
    </sheetView>
  </sheetViews>
  <sheetFormatPr defaultColWidth="9" defaultRowHeight="20.100000000000001" customHeight="1" x14ac:dyDescent="0.15"/>
  <cols>
    <col min="1" max="1" width="1.625" style="125" customWidth="1"/>
    <col min="2" max="2" width="4.625" style="129" customWidth="1"/>
    <col min="3" max="3" width="25.625" style="127" customWidth="1"/>
    <col min="4" max="4" width="15.625" style="128" customWidth="1"/>
    <col min="5" max="6" width="5.625" style="128" customWidth="1"/>
    <col min="7" max="7" width="16.625" style="129" customWidth="1"/>
    <col min="8" max="8" width="15.625" style="129" customWidth="1"/>
    <col min="9" max="9" width="2.125" style="125" customWidth="1"/>
    <col min="10" max="10" width="12.25" style="125" customWidth="1"/>
    <col min="11" max="16384" width="9" style="125"/>
  </cols>
  <sheetData>
    <row r="1" spans="2:31" ht="20.100000000000001" customHeight="1" x14ac:dyDescent="0.15">
      <c r="B1" s="124" t="s">
        <v>278</v>
      </c>
      <c r="C1" s="124"/>
      <c r="D1" s="124"/>
      <c r="E1" s="124"/>
      <c r="F1" s="124"/>
      <c r="G1" s="124"/>
      <c r="H1" s="124"/>
      <c r="I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</row>
    <row r="2" spans="2:31" ht="20.100000000000001" customHeight="1" x14ac:dyDescent="0.15">
      <c r="B2" s="126" t="s">
        <v>411</v>
      </c>
      <c r="J2" s="130"/>
    </row>
    <row r="4" spans="2:31" ht="20.100000000000001" customHeight="1" thickBot="1" x14ac:dyDescent="0.2">
      <c r="B4" s="131"/>
      <c r="C4" s="132" t="s">
        <v>178</v>
      </c>
      <c r="D4" s="283" t="s">
        <v>412</v>
      </c>
      <c r="E4" s="133" t="s">
        <v>74</v>
      </c>
      <c r="F4" s="133" t="s">
        <v>75</v>
      </c>
      <c r="G4" s="226" t="s">
        <v>413</v>
      </c>
      <c r="H4" s="132" t="s">
        <v>51</v>
      </c>
    </row>
    <row r="5" spans="2:31" ht="20.100000000000001" customHeight="1" thickTop="1" x14ac:dyDescent="0.15">
      <c r="B5" s="134" t="s">
        <v>203</v>
      </c>
      <c r="C5" s="135" t="s">
        <v>181</v>
      </c>
      <c r="D5" s="136"/>
      <c r="E5" s="137"/>
      <c r="F5" s="137"/>
      <c r="G5" s="136"/>
      <c r="H5" s="136"/>
    </row>
    <row r="6" spans="2:31" ht="20.100000000000001" customHeight="1" x14ac:dyDescent="0.15">
      <c r="B6" s="138"/>
      <c r="C6" s="139" t="s">
        <v>76</v>
      </c>
      <c r="D6" s="140"/>
      <c r="E6" s="141">
        <v>1</v>
      </c>
      <c r="F6" s="141" t="s">
        <v>77</v>
      </c>
      <c r="G6" s="142">
        <f>SUM(G7,G10,G14,G17,G20,G23,G29,G31,G34,G37,G40,G43,G46,G47,G50,G53,G56,G59,G62,G65,G68,G69,G70,G71,G74,G30)</f>
        <v>0</v>
      </c>
      <c r="H6" s="142"/>
    </row>
    <row r="7" spans="2:31" ht="20.100000000000001" customHeight="1" x14ac:dyDescent="0.15">
      <c r="B7" s="143">
        <v>1</v>
      </c>
      <c r="C7" s="144" t="s">
        <v>78</v>
      </c>
      <c r="D7" s="145"/>
      <c r="E7" s="143">
        <v>1</v>
      </c>
      <c r="F7" s="143" t="s">
        <v>77</v>
      </c>
      <c r="G7" s="146"/>
      <c r="H7" s="146"/>
    </row>
    <row r="8" spans="2:31" ht="20.100000000000001" customHeight="1" x14ac:dyDescent="0.15">
      <c r="B8" s="143">
        <v>2</v>
      </c>
      <c r="C8" s="144" t="s">
        <v>79</v>
      </c>
      <c r="D8" s="147" t="s">
        <v>216</v>
      </c>
      <c r="E8" s="148">
        <v>1</v>
      </c>
      <c r="F8" s="148" t="s">
        <v>77</v>
      </c>
      <c r="G8" s="149"/>
      <c r="H8" s="149"/>
      <c r="I8" s="150"/>
      <c r="J8" s="150"/>
    </row>
    <row r="9" spans="2:31" ht="20.100000000000001" customHeight="1" x14ac:dyDescent="0.15">
      <c r="B9" s="143"/>
      <c r="C9" s="144"/>
      <c r="D9" s="145" t="s">
        <v>80</v>
      </c>
      <c r="E9" s="143">
        <v>1</v>
      </c>
      <c r="F9" s="143" t="s">
        <v>77</v>
      </c>
      <c r="G9" s="146"/>
      <c r="H9" s="146"/>
    </row>
    <row r="10" spans="2:31" ht="20.100000000000001" customHeight="1" x14ac:dyDescent="0.15">
      <c r="B10" s="148"/>
      <c r="C10" s="268" t="s">
        <v>379</v>
      </c>
      <c r="D10" s="269"/>
      <c r="E10" s="267"/>
      <c r="F10" s="267"/>
      <c r="G10" s="270">
        <f>SUM(G8:G9)</f>
        <v>0</v>
      </c>
      <c r="H10" s="270"/>
    </row>
    <row r="11" spans="2:31" ht="20.100000000000001" customHeight="1" x14ac:dyDescent="0.15">
      <c r="B11" s="143">
        <v>3</v>
      </c>
      <c r="C11" s="144" t="s">
        <v>81</v>
      </c>
      <c r="D11" s="145" t="s">
        <v>83</v>
      </c>
      <c r="E11" s="143">
        <v>1</v>
      </c>
      <c r="F11" s="143" t="s">
        <v>77</v>
      </c>
      <c r="G11" s="146"/>
      <c r="H11" s="149"/>
      <c r="I11" s="150"/>
      <c r="J11" s="150"/>
    </row>
    <row r="12" spans="2:31" ht="20.100000000000001" customHeight="1" x14ac:dyDescent="0.15">
      <c r="B12" s="148"/>
      <c r="C12" s="144"/>
      <c r="D12" s="145" t="s">
        <v>82</v>
      </c>
      <c r="E12" s="143">
        <v>1</v>
      </c>
      <c r="F12" s="143" t="s">
        <v>77</v>
      </c>
      <c r="G12" s="146"/>
      <c r="H12" s="149"/>
      <c r="I12" s="150"/>
      <c r="J12" s="150"/>
    </row>
    <row r="13" spans="2:31" ht="20.100000000000001" customHeight="1" x14ac:dyDescent="0.15">
      <c r="B13" s="148"/>
      <c r="C13" s="144"/>
      <c r="D13" s="145" t="s">
        <v>179</v>
      </c>
      <c r="E13" s="143">
        <v>1</v>
      </c>
      <c r="F13" s="143" t="s">
        <v>77</v>
      </c>
      <c r="G13" s="146"/>
      <c r="H13" s="149"/>
      <c r="I13" s="150"/>
      <c r="J13" s="150"/>
    </row>
    <row r="14" spans="2:31" ht="20.100000000000001" customHeight="1" x14ac:dyDescent="0.15">
      <c r="B14" s="148"/>
      <c r="C14" s="268" t="s">
        <v>379</v>
      </c>
      <c r="D14" s="269"/>
      <c r="E14" s="267"/>
      <c r="F14" s="267"/>
      <c r="G14" s="270">
        <f>SUM(G11:G13)</f>
        <v>0</v>
      </c>
      <c r="H14" s="270"/>
      <c r="I14" s="150"/>
      <c r="J14" s="150"/>
    </row>
    <row r="15" spans="2:31" ht="20.100000000000001" customHeight="1" x14ac:dyDescent="0.15">
      <c r="B15" s="148">
        <v>4</v>
      </c>
      <c r="C15" s="152" t="s">
        <v>84</v>
      </c>
      <c r="D15" s="153" t="s">
        <v>85</v>
      </c>
      <c r="E15" s="151">
        <v>1</v>
      </c>
      <c r="F15" s="151" t="s">
        <v>77</v>
      </c>
      <c r="G15" s="154"/>
      <c r="H15" s="149"/>
      <c r="I15" s="150"/>
      <c r="J15" s="150"/>
    </row>
    <row r="16" spans="2:31" ht="20.100000000000001" customHeight="1" x14ac:dyDescent="0.15">
      <c r="B16" s="148"/>
      <c r="C16" s="152"/>
      <c r="D16" s="153" t="s">
        <v>86</v>
      </c>
      <c r="E16" s="151">
        <v>1</v>
      </c>
      <c r="F16" s="151" t="s">
        <v>77</v>
      </c>
      <c r="G16" s="154"/>
      <c r="H16" s="154"/>
    </row>
    <row r="17" spans="2:10" ht="20.100000000000001" customHeight="1" x14ac:dyDescent="0.15">
      <c r="B17" s="148"/>
      <c r="C17" s="268" t="s">
        <v>379</v>
      </c>
      <c r="D17" s="269"/>
      <c r="E17" s="267"/>
      <c r="F17" s="267"/>
      <c r="G17" s="270">
        <f>SUM(G15:G16)</f>
        <v>0</v>
      </c>
      <c r="H17" s="270"/>
    </row>
    <row r="18" spans="2:10" ht="20.100000000000001" customHeight="1" x14ac:dyDescent="0.15">
      <c r="B18" s="148">
        <v>5</v>
      </c>
      <c r="C18" s="152" t="s">
        <v>87</v>
      </c>
      <c r="D18" s="153" t="s">
        <v>85</v>
      </c>
      <c r="E18" s="151">
        <v>1</v>
      </c>
      <c r="F18" s="151" t="s">
        <v>77</v>
      </c>
      <c r="G18" s="154"/>
      <c r="H18" s="154"/>
    </row>
    <row r="19" spans="2:10" ht="20.100000000000001" customHeight="1" x14ac:dyDescent="0.15">
      <c r="B19" s="148"/>
      <c r="C19" s="152"/>
      <c r="D19" s="153" t="s">
        <v>86</v>
      </c>
      <c r="E19" s="151">
        <v>1</v>
      </c>
      <c r="F19" s="151" t="s">
        <v>77</v>
      </c>
      <c r="G19" s="154"/>
      <c r="H19" s="154"/>
    </row>
    <row r="20" spans="2:10" ht="20.100000000000001" customHeight="1" x14ac:dyDescent="0.15">
      <c r="B20" s="148"/>
      <c r="C20" s="268" t="s">
        <v>379</v>
      </c>
      <c r="D20" s="269"/>
      <c r="E20" s="267"/>
      <c r="F20" s="267"/>
      <c r="G20" s="270">
        <f>SUM(G18:G19)</f>
        <v>0</v>
      </c>
      <c r="H20" s="270"/>
    </row>
    <row r="21" spans="2:10" ht="20.100000000000001" customHeight="1" x14ac:dyDescent="0.15">
      <c r="B21" s="148">
        <v>6</v>
      </c>
      <c r="C21" s="152" t="s">
        <v>88</v>
      </c>
      <c r="D21" s="153" t="s">
        <v>85</v>
      </c>
      <c r="E21" s="151">
        <v>1</v>
      </c>
      <c r="F21" s="151" t="s">
        <v>77</v>
      </c>
      <c r="G21" s="154"/>
      <c r="H21" s="154"/>
    </row>
    <row r="22" spans="2:10" ht="20.100000000000001" customHeight="1" x14ac:dyDescent="0.15">
      <c r="B22" s="148"/>
      <c r="C22" s="152"/>
      <c r="D22" s="153" t="s">
        <v>86</v>
      </c>
      <c r="E22" s="151">
        <v>1</v>
      </c>
      <c r="F22" s="151" t="s">
        <v>77</v>
      </c>
      <c r="G22" s="154"/>
      <c r="H22" s="154"/>
    </row>
    <row r="23" spans="2:10" ht="20.100000000000001" customHeight="1" x14ac:dyDescent="0.15">
      <c r="B23" s="148"/>
      <c r="C23" s="268" t="s">
        <v>379</v>
      </c>
      <c r="D23" s="269"/>
      <c r="E23" s="267"/>
      <c r="F23" s="267"/>
      <c r="G23" s="270">
        <f>SUM(G21:G22)</f>
        <v>0</v>
      </c>
      <c r="H23" s="270"/>
    </row>
    <row r="24" spans="2:10" ht="20.100000000000001" customHeight="1" x14ac:dyDescent="0.15">
      <c r="B24" s="148">
        <v>7</v>
      </c>
      <c r="C24" s="152" t="s">
        <v>89</v>
      </c>
      <c r="D24" s="153" t="s">
        <v>90</v>
      </c>
      <c r="E24" s="151">
        <v>1</v>
      </c>
      <c r="F24" s="151" t="s">
        <v>77</v>
      </c>
      <c r="G24" s="154"/>
      <c r="H24" s="154"/>
    </row>
    <row r="25" spans="2:10" ht="20.100000000000001" customHeight="1" x14ac:dyDescent="0.15">
      <c r="B25" s="148"/>
      <c r="C25" s="152"/>
      <c r="D25" s="153" t="s">
        <v>91</v>
      </c>
      <c r="E25" s="151">
        <v>1</v>
      </c>
      <c r="F25" s="151" t="s">
        <v>77</v>
      </c>
      <c r="G25" s="154"/>
      <c r="H25" s="154"/>
    </row>
    <row r="26" spans="2:10" ht="20.100000000000001" customHeight="1" x14ac:dyDescent="0.15">
      <c r="B26" s="151"/>
      <c r="C26" s="152"/>
      <c r="D26" s="153" t="s">
        <v>93</v>
      </c>
      <c r="E26" s="151">
        <v>1</v>
      </c>
      <c r="F26" s="151" t="s">
        <v>77</v>
      </c>
      <c r="G26" s="154"/>
      <c r="H26" s="154"/>
    </row>
    <row r="27" spans="2:10" ht="20.100000000000001" customHeight="1" x14ac:dyDescent="0.15">
      <c r="B27" s="151"/>
      <c r="C27" s="152"/>
      <c r="D27" s="153" t="s">
        <v>94</v>
      </c>
      <c r="E27" s="151">
        <v>1</v>
      </c>
      <c r="F27" s="151" t="s">
        <v>77</v>
      </c>
      <c r="G27" s="154"/>
      <c r="H27" s="154"/>
    </row>
    <row r="28" spans="2:10" ht="20.100000000000001" customHeight="1" x14ac:dyDescent="0.15">
      <c r="B28" s="151"/>
      <c r="C28" s="152"/>
      <c r="D28" s="153" t="s">
        <v>92</v>
      </c>
      <c r="E28" s="151">
        <v>1</v>
      </c>
      <c r="F28" s="151" t="s">
        <v>77</v>
      </c>
      <c r="G28" s="154"/>
      <c r="H28" s="149"/>
      <c r="I28" s="150"/>
      <c r="J28" s="150"/>
    </row>
    <row r="29" spans="2:10" ht="20.100000000000001" customHeight="1" x14ac:dyDescent="0.15">
      <c r="B29" s="148"/>
      <c r="C29" s="268" t="s">
        <v>379</v>
      </c>
      <c r="D29" s="269"/>
      <c r="E29" s="267"/>
      <c r="F29" s="267"/>
      <c r="G29" s="270">
        <f>SUM(G24:G28)</f>
        <v>0</v>
      </c>
      <c r="H29" s="270"/>
      <c r="I29" s="150"/>
      <c r="J29" s="150"/>
    </row>
    <row r="30" spans="2:10" ht="20.100000000000001" customHeight="1" x14ac:dyDescent="0.15">
      <c r="B30" s="148">
        <v>8</v>
      </c>
      <c r="C30" s="173" t="s">
        <v>391</v>
      </c>
      <c r="D30" s="147"/>
      <c r="E30" s="151">
        <v>1</v>
      </c>
      <c r="F30" s="151" t="s">
        <v>77</v>
      </c>
      <c r="G30" s="149"/>
      <c r="H30" s="149"/>
      <c r="I30" s="150"/>
      <c r="J30" s="150"/>
    </row>
    <row r="31" spans="2:10" ht="20.100000000000001" customHeight="1" x14ac:dyDescent="0.15">
      <c r="B31" s="148">
        <v>9</v>
      </c>
      <c r="C31" s="152" t="s">
        <v>280</v>
      </c>
      <c r="D31" s="153"/>
      <c r="E31" s="151">
        <v>1</v>
      </c>
      <c r="F31" s="151" t="s">
        <v>77</v>
      </c>
      <c r="G31" s="154"/>
      <c r="H31" s="154"/>
    </row>
    <row r="32" spans="2:10" ht="20.100000000000001" customHeight="1" x14ac:dyDescent="0.15">
      <c r="B32" s="148">
        <v>10</v>
      </c>
      <c r="C32" s="152" t="s">
        <v>95</v>
      </c>
      <c r="D32" s="153" t="s">
        <v>96</v>
      </c>
      <c r="E32" s="151">
        <v>1</v>
      </c>
      <c r="F32" s="151" t="s">
        <v>77</v>
      </c>
      <c r="G32" s="154"/>
      <c r="H32" s="154"/>
    </row>
    <row r="33" spans="2:8" ht="20.100000000000001" customHeight="1" x14ac:dyDescent="0.15">
      <c r="B33" s="148"/>
      <c r="C33" s="152"/>
      <c r="D33" s="153" t="s">
        <v>97</v>
      </c>
      <c r="E33" s="151">
        <v>1</v>
      </c>
      <c r="F33" s="151" t="s">
        <v>77</v>
      </c>
      <c r="G33" s="154"/>
      <c r="H33" s="154"/>
    </row>
    <row r="34" spans="2:8" ht="20.100000000000001" customHeight="1" x14ac:dyDescent="0.15">
      <c r="B34" s="148"/>
      <c r="C34" s="268" t="s">
        <v>379</v>
      </c>
      <c r="D34" s="269"/>
      <c r="E34" s="267"/>
      <c r="F34" s="267"/>
      <c r="G34" s="270">
        <f>SUM(G32:G33)</f>
        <v>0</v>
      </c>
      <c r="H34" s="270"/>
    </row>
    <row r="35" spans="2:8" ht="20.100000000000001" customHeight="1" x14ac:dyDescent="0.15">
      <c r="B35" s="148">
        <v>11</v>
      </c>
      <c r="C35" s="152" t="s">
        <v>98</v>
      </c>
      <c r="D35" s="153" t="s">
        <v>96</v>
      </c>
      <c r="E35" s="151">
        <v>1</v>
      </c>
      <c r="F35" s="151" t="s">
        <v>77</v>
      </c>
      <c r="G35" s="154"/>
      <c r="H35" s="154"/>
    </row>
    <row r="36" spans="2:8" ht="20.100000000000001" customHeight="1" x14ac:dyDescent="0.15">
      <c r="B36" s="148"/>
      <c r="C36" s="152"/>
      <c r="D36" s="153" t="s">
        <v>97</v>
      </c>
      <c r="E36" s="151">
        <v>1</v>
      </c>
      <c r="F36" s="151" t="s">
        <v>77</v>
      </c>
      <c r="G36" s="154"/>
      <c r="H36" s="154"/>
    </row>
    <row r="37" spans="2:8" ht="20.100000000000001" customHeight="1" x14ac:dyDescent="0.15">
      <c r="B37" s="148"/>
      <c r="C37" s="268" t="s">
        <v>379</v>
      </c>
      <c r="D37" s="269"/>
      <c r="E37" s="267"/>
      <c r="F37" s="267"/>
      <c r="G37" s="270">
        <f>SUM(G35:G36)</f>
        <v>0</v>
      </c>
      <c r="H37" s="270"/>
    </row>
    <row r="38" spans="2:8" ht="20.100000000000001" customHeight="1" x14ac:dyDescent="0.15">
      <c r="B38" s="148">
        <v>12</v>
      </c>
      <c r="C38" s="152" t="s">
        <v>99</v>
      </c>
      <c r="D38" s="153" t="s">
        <v>96</v>
      </c>
      <c r="E38" s="151">
        <v>1</v>
      </c>
      <c r="F38" s="151" t="s">
        <v>77</v>
      </c>
      <c r="G38" s="154"/>
      <c r="H38" s="154"/>
    </row>
    <row r="39" spans="2:8" ht="20.100000000000001" customHeight="1" x14ac:dyDescent="0.15">
      <c r="B39" s="148"/>
      <c r="C39" s="152"/>
      <c r="D39" s="153" t="s">
        <v>97</v>
      </c>
      <c r="E39" s="151">
        <v>1</v>
      </c>
      <c r="F39" s="151" t="s">
        <v>77</v>
      </c>
      <c r="G39" s="154"/>
      <c r="H39" s="154"/>
    </row>
    <row r="40" spans="2:8" ht="20.100000000000001" customHeight="1" x14ac:dyDescent="0.15">
      <c r="B40" s="148"/>
      <c r="C40" s="268" t="s">
        <v>379</v>
      </c>
      <c r="D40" s="269"/>
      <c r="E40" s="267"/>
      <c r="F40" s="267"/>
      <c r="G40" s="270">
        <f>SUM(G38:G39)</f>
        <v>0</v>
      </c>
      <c r="H40" s="270"/>
    </row>
    <row r="41" spans="2:8" ht="20.100000000000001" customHeight="1" x14ac:dyDescent="0.15">
      <c r="B41" s="148">
        <v>13</v>
      </c>
      <c r="C41" s="152" t="s">
        <v>100</v>
      </c>
      <c r="D41" s="153" t="s">
        <v>96</v>
      </c>
      <c r="E41" s="151">
        <v>1</v>
      </c>
      <c r="F41" s="151" t="s">
        <v>77</v>
      </c>
      <c r="G41" s="154"/>
      <c r="H41" s="154"/>
    </row>
    <row r="42" spans="2:8" ht="20.100000000000001" customHeight="1" x14ac:dyDescent="0.15">
      <c r="B42" s="148"/>
      <c r="C42" s="152"/>
      <c r="D42" s="153" t="s">
        <v>97</v>
      </c>
      <c r="E42" s="151">
        <v>1</v>
      </c>
      <c r="F42" s="151" t="s">
        <v>77</v>
      </c>
      <c r="G42" s="154"/>
      <c r="H42" s="154"/>
    </row>
    <row r="43" spans="2:8" ht="20.100000000000001" customHeight="1" x14ac:dyDescent="0.15">
      <c r="B43" s="148"/>
      <c r="C43" s="268" t="s">
        <v>379</v>
      </c>
      <c r="D43" s="269"/>
      <c r="E43" s="267"/>
      <c r="F43" s="267"/>
      <c r="G43" s="270">
        <f>SUM(G41:G42)</f>
        <v>0</v>
      </c>
      <c r="H43" s="270"/>
    </row>
    <row r="44" spans="2:8" ht="20.100000000000001" customHeight="1" x14ac:dyDescent="0.15">
      <c r="B44" s="148">
        <v>14</v>
      </c>
      <c r="C44" s="152" t="s">
        <v>101</v>
      </c>
      <c r="D44" s="153" t="s">
        <v>96</v>
      </c>
      <c r="E44" s="151">
        <v>1</v>
      </c>
      <c r="F44" s="151" t="s">
        <v>77</v>
      </c>
      <c r="G44" s="154"/>
      <c r="H44" s="154"/>
    </row>
    <row r="45" spans="2:8" ht="20.100000000000001" customHeight="1" x14ac:dyDescent="0.15">
      <c r="B45" s="148"/>
      <c r="C45" s="152"/>
      <c r="D45" s="153" t="s">
        <v>97</v>
      </c>
      <c r="E45" s="151">
        <v>1</v>
      </c>
      <c r="F45" s="151" t="s">
        <v>77</v>
      </c>
      <c r="G45" s="154"/>
      <c r="H45" s="154"/>
    </row>
    <row r="46" spans="2:8" ht="20.100000000000001" customHeight="1" x14ac:dyDescent="0.15">
      <c r="B46" s="148"/>
      <c r="C46" s="268" t="s">
        <v>379</v>
      </c>
      <c r="D46" s="269"/>
      <c r="E46" s="267"/>
      <c r="F46" s="267"/>
      <c r="G46" s="270">
        <f>SUM(G44:G45)</f>
        <v>0</v>
      </c>
      <c r="H46" s="270"/>
    </row>
    <row r="47" spans="2:8" ht="20.100000000000001" customHeight="1" x14ac:dyDescent="0.15">
      <c r="B47" s="148">
        <v>15</v>
      </c>
      <c r="C47" s="152" t="s">
        <v>102</v>
      </c>
      <c r="D47" s="153" t="s">
        <v>96</v>
      </c>
      <c r="E47" s="151">
        <v>1</v>
      </c>
      <c r="F47" s="151" t="s">
        <v>77</v>
      </c>
      <c r="G47" s="154"/>
      <c r="H47" s="154"/>
    </row>
    <row r="48" spans="2:8" ht="20.100000000000001" customHeight="1" x14ac:dyDescent="0.15">
      <c r="B48" s="148">
        <v>16</v>
      </c>
      <c r="C48" s="152" t="s">
        <v>103</v>
      </c>
      <c r="D48" s="153" t="s">
        <v>96</v>
      </c>
      <c r="E48" s="151">
        <v>1</v>
      </c>
      <c r="F48" s="151" t="s">
        <v>77</v>
      </c>
      <c r="G48" s="154"/>
      <c r="H48" s="154"/>
    </row>
    <row r="49" spans="2:8" ht="20.100000000000001" customHeight="1" x14ac:dyDescent="0.15">
      <c r="B49" s="148"/>
      <c r="C49" s="152"/>
      <c r="D49" s="153" t="s">
        <v>97</v>
      </c>
      <c r="E49" s="151">
        <v>1</v>
      </c>
      <c r="F49" s="151" t="s">
        <v>77</v>
      </c>
      <c r="G49" s="154"/>
      <c r="H49" s="154"/>
    </row>
    <row r="50" spans="2:8" ht="20.100000000000001" customHeight="1" x14ac:dyDescent="0.15">
      <c r="B50" s="148"/>
      <c r="C50" s="268" t="s">
        <v>379</v>
      </c>
      <c r="D50" s="269"/>
      <c r="E50" s="267"/>
      <c r="F50" s="267"/>
      <c r="G50" s="270">
        <f>SUM(G48:G49)</f>
        <v>0</v>
      </c>
      <c r="H50" s="270"/>
    </row>
    <row r="51" spans="2:8" ht="20.100000000000001" customHeight="1" x14ac:dyDescent="0.15">
      <c r="B51" s="148">
        <v>17</v>
      </c>
      <c r="C51" s="152" t="s">
        <v>104</v>
      </c>
      <c r="D51" s="153" t="s">
        <v>96</v>
      </c>
      <c r="E51" s="151">
        <v>1</v>
      </c>
      <c r="F51" s="151" t="s">
        <v>77</v>
      </c>
      <c r="G51" s="154"/>
      <c r="H51" s="154"/>
    </row>
    <row r="52" spans="2:8" ht="20.100000000000001" customHeight="1" x14ac:dyDescent="0.15">
      <c r="B52" s="148"/>
      <c r="C52" s="152"/>
      <c r="D52" s="153" t="s">
        <v>97</v>
      </c>
      <c r="E52" s="151">
        <v>1</v>
      </c>
      <c r="F52" s="151" t="s">
        <v>77</v>
      </c>
      <c r="G52" s="154"/>
      <c r="H52" s="154"/>
    </row>
    <row r="53" spans="2:8" ht="20.100000000000001" customHeight="1" x14ac:dyDescent="0.15">
      <c r="B53" s="148"/>
      <c r="C53" s="268" t="s">
        <v>379</v>
      </c>
      <c r="D53" s="269"/>
      <c r="E53" s="267"/>
      <c r="F53" s="267"/>
      <c r="G53" s="270">
        <f>SUM(G51:G52)</f>
        <v>0</v>
      </c>
      <c r="H53" s="270"/>
    </row>
    <row r="54" spans="2:8" ht="20.100000000000001" customHeight="1" x14ac:dyDescent="0.15">
      <c r="B54" s="148">
        <v>18</v>
      </c>
      <c r="C54" s="152" t="s">
        <v>105</v>
      </c>
      <c r="D54" s="153" t="s">
        <v>96</v>
      </c>
      <c r="E54" s="151">
        <v>1</v>
      </c>
      <c r="F54" s="151" t="s">
        <v>77</v>
      </c>
      <c r="G54" s="154"/>
      <c r="H54" s="154"/>
    </row>
    <row r="55" spans="2:8" ht="20.100000000000001" customHeight="1" x14ac:dyDescent="0.15">
      <c r="B55" s="148"/>
      <c r="C55" s="152"/>
      <c r="D55" s="153" t="s">
        <v>97</v>
      </c>
      <c r="E55" s="151">
        <v>1</v>
      </c>
      <c r="F55" s="151" t="s">
        <v>77</v>
      </c>
      <c r="G55" s="154"/>
      <c r="H55" s="154"/>
    </row>
    <row r="56" spans="2:8" ht="20.100000000000001" customHeight="1" x14ac:dyDescent="0.15">
      <c r="B56" s="148"/>
      <c r="C56" s="268" t="s">
        <v>379</v>
      </c>
      <c r="D56" s="269"/>
      <c r="E56" s="267"/>
      <c r="F56" s="267"/>
      <c r="G56" s="270">
        <f>SUM(G54:G55)</f>
        <v>0</v>
      </c>
      <c r="H56" s="270"/>
    </row>
    <row r="57" spans="2:8" ht="20.100000000000001" customHeight="1" x14ac:dyDescent="0.15">
      <c r="B57" s="148">
        <v>19</v>
      </c>
      <c r="C57" s="152" t="s">
        <v>106</v>
      </c>
      <c r="D57" s="153" t="s">
        <v>96</v>
      </c>
      <c r="E57" s="151">
        <v>1</v>
      </c>
      <c r="F57" s="151" t="s">
        <v>77</v>
      </c>
      <c r="G57" s="154"/>
      <c r="H57" s="154"/>
    </row>
    <row r="58" spans="2:8" ht="20.100000000000001" customHeight="1" x14ac:dyDescent="0.15">
      <c r="B58" s="148"/>
      <c r="C58" s="152"/>
      <c r="D58" s="153" t="s">
        <v>97</v>
      </c>
      <c r="E58" s="151">
        <v>1</v>
      </c>
      <c r="F58" s="151" t="s">
        <v>77</v>
      </c>
      <c r="G58" s="154"/>
      <c r="H58" s="154"/>
    </row>
    <row r="59" spans="2:8" ht="20.100000000000001" customHeight="1" x14ac:dyDescent="0.15">
      <c r="B59" s="148"/>
      <c r="C59" s="268" t="s">
        <v>379</v>
      </c>
      <c r="D59" s="269"/>
      <c r="E59" s="267"/>
      <c r="F59" s="267"/>
      <c r="G59" s="270">
        <f>SUM(G57:G58)</f>
        <v>0</v>
      </c>
      <c r="H59" s="270"/>
    </row>
    <row r="60" spans="2:8" ht="20.100000000000001" customHeight="1" x14ac:dyDescent="0.15">
      <c r="B60" s="148">
        <v>20</v>
      </c>
      <c r="C60" s="152" t="s">
        <v>107</v>
      </c>
      <c r="D60" s="153" t="s">
        <v>96</v>
      </c>
      <c r="E60" s="151">
        <v>1</v>
      </c>
      <c r="F60" s="151" t="s">
        <v>77</v>
      </c>
      <c r="G60" s="154"/>
      <c r="H60" s="154"/>
    </row>
    <row r="61" spans="2:8" ht="20.100000000000001" customHeight="1" x14ac:dyDescent="0.15">
      <c r="B61" s="148"/>
      <c r="C61" s="152"/>
      <c r="D61" s="153" t="s">
        <v>97</v>
      </c>
      <c r="E61" s="151">
        <v>1</v>
      </c>
      <c r="F61" s="151" t="s">
        <v>77</v>
      </c>
      <c r="G61" s="154"/>
      <c r="H61" s="154"/>
    </row>
    <row r="62" spans="2:8" ht="20.100000000000001" customHeight="1" x14ac:dyDescent="0.15">
      <c r="B62" s="148"/>
      <c r="C62" s="268" t="s">
        <v>379</v>
      </c>
      <c r="D62" s="269"/>
      <c r="E62" s="267"/>
      <c r="F62" s="267"/>
      <c r="G62" s="270">
        <f>SUM(G60:G61)</f>
        <v>0</v>
      </c>
      <c r="H62" s="270"/>
    </row>
    <row r="63" spans="2:8" ht="20.100000000000001" customHeight="1" x14ac:dyDescent="0.15">
      <c r="B63" s="148">
        <v>21</v>
      </c>
      <c r="C63" s="155" t="s">
        <v>108</v>
      </c>
      <c r="D63" s="153" t="s">
        <v>96</v>
      </c>
      <c r="E63" s="151">
        <v>1</v>
      </c>
      <c r="F63" s="151" t="s">
        <v>77</v>
      </c>
      <c r="G63" s="154"/>
      <c r="H63" s="154"/>
    </row>
    <row r="64" spans="2:8" ht="20.100000000000001" customHeight="1" x14ac:dyDescent="0.15">
      <c r="B64" s="148"/>
      <c r="C64" s="155"/>
      <c r="D64" s="153" t="s">
        <v>97</v>
      </c>
      <c r="E64" s="151">
        <v>1</v>
      </c>
      <c r="F64" s="151" t="s">
        <v>77</v>
      </c>
      <c r="G64" s="154"/>
      <c r="H64" s="154"/>
    </row>
    <row r="65" spans="2:8" ht="20.100000000000001" customHeight="1" x14ac:dyDescent="0.15">
      <c r="B65" s="148"/>
      <c r="C65" s="271" t="s">
        <v>379</v>
      </c>
      <c r="D65" s="269"/>
      <c r="E65" s="267"/>
      <c r="F65" s="267"/>
      <c r="G65" s="270">
        <f>SUM(G63:G64)</f>
        <v>0</v>
      </c>
      <c r="H65" s="270"/>
    </row>
    <row r="66" spans="2:8" ht="20.100000000000001" customHeight="1" x14ac:dyDescent="0.15">
      <c r="B66" s="148">
        <v>22</v>
      </c>
      <c r="C66" s="152" t="s">
        <v>109</v>
      </c>
      <c r="D66" s="153" t="s">
        <v>96</v>
      </c>
      <c r="E66" s="151">
        <v>1</v>
      </c>
      <c r="F66" s="151" t="s">
        <v>77</v>
      </c>
      <c r="G66" s="154"/>
      <c r="H66" s="154"/>
    </row>
    <row r="67" spans="2:8" ht="20.100000000000001" customHeight="1" x14ac:dyDescent="0.15">
      <c r="B67" s="148"/>
      <c r="C67" s="152"/>
      <c r="D67" s="153" t="s">
        <v>97</v>
      </c>
      <c r="E67" s="151">
        <v>1</v>
      </c>
      <c r="F67" s="151" t="s">
        <v>77</v>
      </c>
      <c r="G67" s="154"/>
      <c r="H67" s="154"/>
    </row>
    <row r="68" spans="2:8" ht="20.100000000000001" customHeight="1" x14ac:dyDescent="0.15">
      <c r="B68" s="148"/>
      <c r="C68" s="268" t="s">
        <v>379</v>
      </c>
      <c r="D68" s="269"/>
      <c r="E68" s="267"/>
      <c r="F68" s="267"/>
      <c r="G68" s="270">
        <f>SUM(G66:G67)</f>
        <v>0</v>
      </c>
      <c r="H68" s="270"/>
    </row>
    <row r="69" spans="2:8" ht="20.100000000000001" customHeight="1" x14ac:dyDescent="0.15">
      <c r="B69" s="148">
        <v>23</v>
      </c>
      <c r="C69" s="152" t="s">
        <v>180</v>
      </c>
      <c r="D69" s="153" t="s">
        <v>110</v>
      </c>
      <c r="E69" s="151">
        <v>1</v>
      </c>
      <c r="F69" s="151" t="s">
        <v>77</v>
      </c>
      <c r="G69" s="154"/>
      <c r="H69" s="154"/>
    </row>
    <row r="70" spans="2:8" ht="20.100000000000001" customHeight="1" x14ac:dyDescent="0.15">
      <c r="B70" s="148">
        <v>24</v>
      </c>
      <c r="C70" s="152" t="s">
        <v>111</v>
      </c>
      <c r="D70" s="156"/>
      <c r="E70" s="151">
        <v>1</v>
      </c>
      <c r="F70" s="151" t="s">
        <v>77</v>
      </c>
      <c r="G70" s="154"/>
      <c r="H70" s="154"/>
    </row>
    <row r="71" spans="2:8" ht="20.100000000000001" customHeight="1" x14ac:dyDescent="0.15">
      <c r="B71" s="148">
        <v>25</v>
      </c>
      <c r="C71" s="152" t="s">
        <v>112</v>
      </c>
      <c r="D71" s="153" t="s">
        <v>113</v>
      </c>
      <c r="E71" s="151">
        <v>1</v>
      </c>
      <c r="F71" s="151" t="s">
        <v>77</v>
      </c>
      <c r="G71" s="154"/>
      <c r="H71" s="154"/>
    </row>
    <row r="72" spans="2:8" ht="20.100000000000001" customHeight="1" x14ac:dyDescent="0.15">
      <c r="B72" s="148">
        <v>26</v>
      </c>
      <c r="C72" s="152" t="s">
        <v>114</v>
      </c>
      <c r="D72" s="153" t="s">
        <v>96</v>
      </c>
      <c r="E72" s="151">
        <v>1</v>
      </c>
      <c r="F72" s="151" t="s">
        <v>77</v>
      </c>
      <c r="G72" s="154"/>
      <c r="H72" s="154"/>
    </row>
    <row r="73" spans="2:8" ht="20.100000000000001" customHeight="1" x14ac:dyDescent="0.15">
      <c r="B73" s="148"/>
      <c r="C73" s="152"/>
      <c r="D73" s="153" t="s">
        <v>97</v>
      </c>
      <c r="E73" s="151">
        <v>1</v>
      </c>
      <c r="F73" s="151" t="s">
        <v>77</v>
      </c>
      <c r="G73" s="154"/>
      <c r="H73" s="154"/>
    </row>
    <row r="74" spans="2:8" ht="20.100000000000001" customHeight="1" x14ac:dyDescent="0.15">
      <c r="B74" s="276"/>
      <c r="C74" s="272" t="s">
        <v>379</v>
      </c>
      <c r="D74" s="273"/>
      <c r="E74" s="274"/>
      <c r="F74" s="274"/>
      <c r="G74" s="275">
        <f>SUM(G72:G73)</f>
        <v>0</v>
      </c>
      <c r="H74" s="275"/>
    </row>
    <row r="75" spans="2:8" ht="20.100000000000001" customHeight="1" x14ac:dyDescent="0.15">
      <c r="B75" s="138"/>
      <c r="C75" s="139" t="s">
        <v>115</v>
      </c>
      <c r="D75" s="140"/>
      <c r="E75" s="141">
        <v>1</v>
      </c>
      <c r="F75" s="141" t="s">
        <v>77</v>
      </c>
      <c r="G75" s="142">
        <f>SUM(G76:G104)</f>
        <v>0</v>
      </c>
      <c r="H75" s="142"/>
    </row>
    <row r="76" spans="2:8" ht="20.100000000000001" customHeight="1" x14ac:dyDescent="0.15">
      <c r="B76" s="157">
        <v>1</v>
      </c>
      <c r="C76" s="158" t="s">
        <v>116</v>
      </c>
      <c r="D76" s="158"/>
      <c r="E76" s="157">
        <v>1</v>
      </c>
      <c r="F76" s="157" t="s">
        <v>77</v>
      </c>
      <c r="G76" s="159"/>
      <c r="H76" s="159"/>
    </row>
    <row r="77" spans="2:8" ht="20.100000000000001" customHeight="1" x14ac:dyDescent="0.15">
      <c r="B77" s="143">
        <v>2</v>
      </c>
      <c r="C77" s="144" t="s">
        <v>118</v>
      </c>
      <c r="D77" s="144"/>
      <c r="E77" s="143">
        <v>1</v>
      </c>
      <c r="F77" s="143" t="s">
        <v>77</v>
      </c>
      <c r="G77" s="146"/>
      <c r="H77" s="146"/>
    </row>
    <row r="78" spans="2:8" ht="20.100000000000001" customHeight="1" x14ac:dyDescent="0.15">
      <c r="B78" s="143">
        <v>3</v>
      </c>
      <c r="C78" s="152" t="s">
        <v>119</v>
      </c>
      <c r="D78" s="152"/>
      <c r="E78" s="151">
        <v>1</v>
      </c>
      <c r="F78" s="151" t="s">
        <v>77</v>
      </c>
      <c r="G78" s="154"/>
      <c r="H78" s="154"/>
    </row>
    <row r="79" spans="2:8" ht="20.100000000000001" customHeight="1" x14ac:dyDescent="0.15">
      <c r="B79" s="143">
        <v>4</v>
      </c>
      <c r="C79" s="152" t="s">
        <v>120</v>
      </c>
      <c r="D79" s="152"/>
      <c r="E79" s="151">
        <v>1</v>
      </c>
      <c r="F79" s="151" t="s">
        <v>77</v>
      </c>
      <c r="G79" s="154"/>
      <c r="H79" s="154"/>
    </row>
    <row r="80" spans="2:8" ht="20.100000000000001" customHeight="1" x14ac:dyDescent="0.15">
      <c r="B80" s="143">
        <v>5</v>
      </c>
      <c r="C80" s="152" t="s">
        <v>121</v>
      </c>
      <c r="D80" s="152"/>
      <c r="E80" s="151">
        <v>1</v>
      </c>
      <c r="F80" s="151" t="s">
        <v>77</v>
      </c>
      <c r="G80" s="154"/>
      <c r="H80" s="154"/>
    </row>
    <row r="81" spans="2:8" ht="20.100000000000001" customHeight="1" x14ac:dyDescent="0.15">
      <c r="B81" s="143">
        <v>6</v>
      </c>
      <c r="C81" s="152" t="s">
        <v>122</v>
      </c>
      <c r="D81" s="152"/>
      <c r="E81" s="151">
        <v>1</v>
      </c>
      <c r="F81" s="151" t="s">
        <v>77</v>
      </c>
      <c r="G81" s="154"/>
      <c r="H81" s="154"/>
    </row>
    <row r="82" spans="2:8" ht="20.100000000000001" customHeight="1" x14ac:dyDescent="0.15">
      <c r="B82" s="143">
        <v>7</v>
      </c>
      <c r="C82" s="152" t="s">
        <v>123</v>
      </c>
      <c r="D82" s="152"/>
      <c r="E82" s="151">
        <v>1</v>
      </c>
      <c r="F82" s="151" t="s">
        <v>77</v>
      </c>
      <c r="G82" s="154"/>
      <c r="H82" s="154"/>
    </row>
    <row r="83" spans="2:8" ht="20.100000000000001" customHeight="1" x14ac:dyDescent="0.15">
      <c r="B83" s="143">
        <v>8</v>
      </c>
      <c r="C83" s="152" t="s">
        <v>124</v>
      </c>
      <c r="D83" s="152"/>
      <c r="E83" s="151">
        <v>1</v>
      </c>
      <c r="F83" s="151" t="s">
        <v>77</v>
      </c>
      <c r="G83" s="154"/>
      <c r="H83" s="154"/>
    </row>
    <row r="84" spans="2:8" ht="20.100000000000001" customHeight="1" x14ac:dyDescent="0.15">
      <c r="B84" s="143">
        <v>9</v>
      </c>
      <c r="C84" s="152" t="s">
        <v>125</v>
      </c>
      <c r="D84" s="152"/>
      <c r="E84" s="151">
        <v>1</v>
      </c>
      <c r="F84" s="151" t="s">
        <v>77</v>
      </c>
      <c r="G84" s="154"/>
      <c r="H84" s="154"/>
    </row>
    <row r="85" spans="2:8" ht="20.100000000000001" customHeight="1" x14ac:dyDescent="0.15">
      <c r="B85" s="143">
        <v>10</v>
      </c>
      <c r="C85" s="152" t="s">
        <v>126</v>
      </c>
      <c r="D85" s="152"/>
      <c r="E85" s="151">
        <v>1</v>
      </c>
      <c r="F85" s="151" t="s">
        <v>77</v>
      </c>
      <c r="G85" s="154"/>
      <c r="H85" s="154"/>
    </row>
    <row r="86" spans="2:8" ht="20.100000000000001" customHeight="1" x14ac:dyDescent="0.15">
      <c r="B86" s="143">
        <v>11</v>
      </c>
      <c r="C86" s="152" t="s">
        <v>127</v>
      </c>
      <c r="D86" s="152"/>
      <c r="E86" s="151">
        <v>1</v>
      </c>
      <c r="F86" s="151" t="s">
        <v>77</v>
      </c>
      <c r="G86" s="154"/>
      <c r="H86" s="154"/>
    </row>
    <row r="87" spans="2:8" ht="20.100000000000001" customHeight="1" x14ac:dyDescent="0.15">
      <c r="B87" s="143">
        <v>12</v>
      </c>
      <c r="C87" s="152" t="s">
        <v>128</v>
      </c>
      <c r="D87" s="152"/>
      <c r="E87" s="151">
        <v>1</v>
      </c>
      <c r="F87" s="151" t="s">
        <v>77</v>
      </c>
      <c r="G87" s="154"/>
      <c r="H87" s="154"/>
    </row>
    <row r="88" spans="2:8" ht="20.100000000000001" customHeight="1" x14ac:dyDescent="0.15">
      <c r="B88" s="143">
        <v>13</v>
      </c>
      <c r="C88" s="152" t="s">
        <v>129</v>
      </c>
      <c r="D88" s="153"/>
      <c r="E88" s="151">
        <v>1</v>
      </c>
      <c r="F88" s="151" t="s">
        <v>77</v>
      </c>
      <c r="G88" s="154"/>
      <c r="H88" s="154"/>
    </row>
    <row r="89" spans="2:8" ht="20.100000000000001" customHeight="1" x14ac:dyDescent="0.15">
      <c r="B89" s="143">
        <v>14</v>
      </c>
      <c r="C89" s="152" t="s">
        <v>130</v>
      </c>
      <c r="D89" s="152"/>
      <c r="E89" s="151">
        <v>1</v>
      </c>
      <c r="F89" s="151" t="s">
        <v>77</v>
      </c>
      <c r="G89" s="154"/>
      <c r="H89" s="154"/>
    </row>
    <row r="90" spans="2:8" ht="20.100000000000001" customHeight="1" x14ac:dyDescent="0.15">
      <c r="B90" s="143">
        <v>15</v>
      </c>
      <c r="C90" s="152" t="s">
        <v>131</v>
      </c>
      <c r="D90" s="152"/>
      <c r="E90" s="151">
        <v>1</v>
      </c>
      <c r="F90" s="151" t="s">
        <v>77</v>
      </c>
      <c r="G90" s="154"/>
      <c r="H90" s="154"/>
    </row>
    <row r="91" spans="2:8" ht="20.100000000000001" customHeight="1" x14ac:dyDescent="0.15">
      <c r="B91" s="143">
        <v>16</v>
      </c>
      <c r="C91" s="152" t="s">
        <v>132</v>
      </c>
      <c r="D91" s="152"/>
      <c r="E91" s="151">
        <v>1</v>
      </c>
      <c r="F91" s="151" t="s">
        <v>77</v>
      </c>
      <c r="G91" s="154"/>
      <c r="H91" s="154"/>
    </row>
    <row r="92" spans="2:8" ht="20.100000000000001" customHeight="1" x14ac:dyDescent="0.15">
      <c r="B92" s="143">
        <v>17</v>
      </c>
      <c r="C92" s="152" t="s">
        <v>133</v>
      </c>
      <c r="D92" s="155"/>
      <c r="E92" s="151">
        <v>1</v>
      </c>
      <c r="F92" s="151" t="s">
        <v>77</v>
      </c>
      <c r="G92" s="154"/>
      <c r="H92" s="154"/>
    </row>
    <row r="93" spans="2:8" ht="20.100000000000001" customHeight="1" x14ac:dyDescent="0.15">
      <c r="B93" s="143">
        <v>18</v>
      </c>
      <c r="C93" s="152" t="s">
        <v>134</v>
      </c>
      <c r="D93" s="152"/>
      <c r="E93" s="151">
        <v>1</v>
      </c>
      <c r="F93" s="151" t="s">
        <v>77</v>
      </c>
      <c r="G93" s="154"/>
      <c r="H93" s="154"/>
    </row>
    <row r="94" spans="2:8" ht="20.100000000000001" customHeight="1" x14ac:dyDescent="0.15">
      <c r="B94" s="143">
        <v>19</v>
      </c>
      <c r="C94" s="152" t="s">
        <v>135</v>
      </c>
      <c r="D94" s="152"/>
      <c r="E94" s="151">
        <v>1</v>
      </c>
      <c r="F94" s="151" t="s">
        <v>77</v>
      </c>
      <c r="G94" s="154"/>
      <c r="H94" s="154"/>
    </row>
    <row r="95" spans="2:8" ht="20.100000000000001" customHeight="1" x14ac:dyDescent="0.15">
      <c r="B95" s="143">
        <v>20</v>
      </c>
      <c r="C95" s="152" t="s">
        <v>136</v>
      </c>
      <c r="D95" s="152"/>
      <c r="E95" s="151">
        <v>1</v>
      </c>
      <c r="F95" s="151" t="s">
        <v>77</v>
      </c>
      <c r="G95" s="154"/>
      <c r="H95" s="154"/>
    </row>
    <row r="96" spans="2:8" ht="20.100000000000001" customHeight="1" x14ac:dyDescent="0.15">
      <c r="B96" s="143">
        <v>21</v>
      </c>
      <c r="C96" s="152" t="s">
        <v>137</v>
      </c>
      <c r="D96" s="152"/>
      <c r="E96" s="151">
        <v>1</v>
      </c>
      <c r="F96" s="151" t="s">
        <v>77</v>
      </c>
      <c r="G96" s="154"/>
      <c r="H96" s="154"/>
    </row>
    <row r="97" spans="2:8" ht="20.100000000000001" customHeight="1" x14ac:dyDescent="0.15">
      <c r="B97" s="143">
        <v>22</v>
      </c>
      <c r="C97" s="152" t="s">
        <v>138</v>
      </c>
      <c r="D97" s="152"/>
      <c r="E97" s="151">
        <v>1</v>
      </c>
      <c r="F97" s="151" t="s">
        <v>77</v>
      </c>
      <c r="G97" s="154"/>
      <c r="H97" s="154"/>
    </row>
    <row r="98" spans="2:8" ht="20.100000000000001" customHeight="1" x14ac:dyDescent="0.15">
      <c r="B98" s="143">
        <v>23</v>
      </c>
      <c r="C98" s="152" t="s">
        <v>139</v>
      </c>
      <c r="D98" s="152"/>
      <c r="E98" s="151">
        <v>1</v>
      </c>
      <c r="F98" s="151" t="s">
        <v>77</v>
      </c>
      <c r="G98" s="154"/>
      <c r="H98" s="154"/>
    </row>
    <row r="99" spans="2:8" ht="20.100000000000001" customHeight="1" x14ac:dyDescent="0.15">
      <c r="B99" s="143">
        <v>24</v>
      </c>
      <c r="C99" s="152" t="s">
        <v>140</v>
      </c>
      <c r="D99" s="152"/>
      <c r="E99" s="151">
        <v>1</v>
      </c>
      <c r="F99" s="151" t="s">
        <v>77</v>
      </c>
      <c r="G99" s="154"/>
      <c r="H99" s="154"/>
    </row>
    <row r="100" spans="2:8" ht="20.100000000000001" customHeight="1" x14ac:dyDescent="0.15">
      <c r="B100" s="143">
        <v>25</v>
      </c>
      <c r="C100" s="155" t="s">
        <v>141</v>
      </c>
      <c r="D100" s="152"/>
      <c r="E100" s="151">
        <v>1</v>
      </c>
      <c r="F100" s="151" t="s">
        <v>77</v>
      </c>
      <c r="G100" s="154"/>
      <c r="H100" s="154"/>
    </row>
    <row r="101" spans="2:8" ht="20.100000000000001" customHeight="1" x14ac:dyDescent="0.15">
      <c r="B101" s="143">
        <v>26</v>
      </c>
      <c r="C101" s="152" t="s">
        <v>142</v>
      </c>
      <c r="D101" s="152"/>
      <c r="E101" s="151">
        <v>1</v>
      </c>
      <c r="F101" s="151" t="s">
        <v>77</v>
      </c>
      <c r="G101" s="154"/>
      <c r="H101" s="154"/>
    </row>
    <row r="102" spans="2:8" ht="20.100000000000001" customHeight="1" x14ac:dyDescent="0.15">
      <c r="B102" s="143">
        <v>27</v>
      </c>
      <c r="C102" s="152" t="s">
        <v>143</v>
      </c>
      <c r="D102" s="152"/>
      <c r="E102" s="151">
        <v>1</v>
      </c>
      <c r="F102" s="151" t="s">
        <v>77</v>
      </c>
      <c r="G102" s="154"/>
      <c r="H102" s="154"/>
    </row>
    <row r="103" spans="2:8" ht="20.100000000000001" customHeight="1" x14ac:dyDescent="0.15">
      <c r="B103" s="143">
        <v>28</v>
      </c>
      <c r="C103" s="160" t="s">
        <v>145</v>
      </c>
      <c r="D103" s="160"/>
      <c r="E103" s="161">
        <v>1</v>
      </c>
      <c r="F103" s="161" t="s">
        <v>77</v>
      </c>
      <c r="G103" s="162"/>
      <c r="H103" s="162"/>
    </row>
    <row r="104" spans="2:8" ht="20.100000000000001" customHeight="1" x14ac:dyDescent="0.15">
      <c r="B104" s="143">
        <v>29</v>
      </c>
      <c r="C104" s="164" t="s">
        <v>146</v>
      </c>
      <c r="D104" s="164"/>
      <c r="E104" s="163">
        <v>1</v>
      </c>
      <c r="F104" s="163" t="s">
        <v>77</v>
      </c>
      <c r="G104" s="165"/>
      <c r="H104" s="165"/>
    </row>
    <row r="105" spans="2:8" ht="20.100000000000001" customHeight="1" x14ac:dyDescent="0.15">
      <c r="B105" s="166"/>
      <c r="C105" s="139" t="s">
        <v>147</v>
      </c>
      <c r="D105" s="140"/>
      <c r="E105" s="141">
        <v>1</v>
      </c>
      <c r="F105" s="141" t="s">
        <v>77</v>
      </c>
      <c r="G105" s="142">
        <f>SUM(G106:G113)</f>
        <v>0</v>
      </c>
      <c r="H105" s="142"/>
    </row>
    <row r="106" spans="2:8" ht="20.100000000000001" customHeight="1" x14ac:dyDescent="0.15">
      <c r="B106" s="157">
        <v>1</v>
      </c>
      <c r="C106" s="158" t="s">
        <v>148</v>
      </c>
      <c r="D106" s="158"/>
      <c r="E106" s="157">
        <v>1</v>
      </c>
      <c r="F106" s="157" t="s">
        <v>77</v>
      </c>
      <c r="G106" s="159"/>
      <c r="H106" s="159"/>
    </row>
    <row r="107" spans="2:8" ht="20.100000000000001" customHeight="1" x14ac:dyDescent="0.15">
      <c r="B107" s="143">
        <v>2</v>
      </c>
      <c r="C107" s="144" t="s">
        <v>149</v>
      </c>
      <c r="D107" s="144"/>
      <c r="E107" s="143">
        <v>1</v>
      </c>
      <c r="F107" s="143" t="s">
        <v>77</v>
      </c>
      <c r="G107" s="146"/>
      <c r="H107" s="146"/>
    </row>
    <row r="108" spans="2:8" ht="20.100000000000001" customHeight="1" x14ac:dyDescent="0.15">
      <c r="B108" s="143">
        <v>3</v>
      </c>
      <c r="C108" s="144" t="s">
        <v>150</v>
      </c>
      <c r="D108" s="144"/>
      <c r="E108" s="143">
        <v>1</v>
      </c>
      <c r="F108" s="143" t="s">
        <v>77</v>
      </c>
      <c r="G108" s="146"/>
      <c r="H108" s="146"/>
    </row>
    <row r="109" spans="2:8" ht="20.100000000000001" customHeight="1" x14ac:dyDescent="0.15">
      <c r="B109" s="151">
        <v>4</v>
      </c>
      <c r="C109" s="152" t="s">
        <v>151</v>
      </c>
      <c r="D109" s="152"/>
      <c r="E109" s="151">
        <v>1</v>
      </c>
      <c r="F109" s="151" t="s">
        <v>77</v>
      </c>
      <c r="G109" s="154"/>
      <c r="H109" s="154"/>
    </row>
    <row r="110" spans="2:8" ht="20.100000000000001" customHeight="1" x14ac:dyDescent="0.15">
      <c r="B110" s="151">
        <v>5</v>
      </c>
      <c r="C110" s="152" t="s">
        <v>152</v>
      </c>
      <c r="D110" s="152"/>
      <c r="E110" s="151">
        <v>1</v>
      </c>
      <c r="F110" s="151" t="s">
        <v>77</v>
      </c>
      <c r="G110" s="154"/>
      <c r="H110" s="154"/>
    </row>
    <row r="111" spans="2:8" ht="20.100000000000001" customHeight="1" x14ac:dyDescent="0.15">
      <c r="B111" s="151">
        <v>6</v>
      </c>
      <c r="C111" s="152" t="s">
        <v>153</v>
      </c>
      <c r="D111" s="152"/>
      <c r="E111" s="151">
        <v>1</v>
      </c>
      <c r="F111" s="151" t="s">
        <v>77</v>
      </c>
      <c r="G111" s="154"/>
      <c r="H111" s="154"/>
    </row>
    <row r="112" spans="2:8" ht="20.100000000000001" customHeight="1" x14ac:dyDescent="0.15">
      <c r="B112" s="151">
        <v>7</v>
      </c>
      <c r="C112" s="152" t="s">
        <v>154</v>
      </c>
      <c r="D112" s="152"/>
      <c r="E112" s="151">
        <v>1</v>
      </c>
      <c r="F112" s="151" t="s">
        <v>77</v>
      </c>
      <c r="G112" s="154"/>
      <c r="H112" s="154"/>
    </row>
    <row r="113" spans="2:8" ht="20.100000000000001" customHeight="1" x14ac:dyDescent="0.15">
      <c r="B113" s="151">
        <v>8</v>
      </c>
      <c r="C113" s="152" t="s">
        <v>155</v>
      </c>
      <c r="D113" s="152"/>
      <c r="E113" s="151">
        <v>1</v>
      </c>
      <c r="F113" s="151" t="s">
        <v>77</v>
      </c>
      <c r="G113" s="154"/>
      <c r="H113" s="154"/>
    </row>
    <row r="114" spans="2:8" ht="20.100000000000001" customHeight="1" x14ac:dyDescent="0.15">
      <c r="B114" s="138"/>
      <c r="C114" s="139" t="s">
        <v>159</v>
      </c>
      <c r="D114" s="140"/>
      <c r="E114" s="141">
        <v>1</v>
      </c>
      <c r="F114" s="141" t="s">
        <v>77</v>
      </c>
      <c r="G114" s="142">
        <f>SUM(G115:G121)</f>
        <v>0</v>
      </c>
      <c r="H114" s="142"/>
    </row>
    <row r="115" spans="2:8" ht="20.100000000000001" customHeight="1" x14ac:dyDescent="0.15">
      <c r="B115" s="157">
        <v>1</v>
      </c>
      <c r="C115" s="158" t="s">
        <v>160</v>
      </c>
      <c r="D115" s="158"/>
      <c r="E115" s="157">
        <v>1</v>
      </c>
      <c r="F115" s="157" t="s">
        <v>77</v>
      </c>
      <c r="G115" s="159"/>
      <c r="H115" s="159"/>
    </row>
    <row r="116" spans="2:8" ht="20.100000000000001" customHeight="1" x14ac:dyDescent="0.15">
      <c r="B116" s="143">
        <v>2</v>
      </c>
      <c r="C116" s="144" t="s">
        <v>161</v>
      </c>
      <c r="D116" s="144"/>
      <c r="E116" s="143">
        <v>1</v>
      </c>
      <c r="F116" s="143" t="s">
        <v>77</v>
      </c>
      <c r="G116" s="146"/>
      <c r="H116" s="146"/>
    </row>
    <row r="117" spans="2:8" ht="20.100000000000001" customHeight="1" x14ac:dyDescent="0.15">
      <c r="B117" s="143">
        <v>3</v>
      </c>
      <c r="C117" s="144" t="s">
        <v>162</v>
      </c>
      <c r="D117" s="144"/>
      <c r="E117" s="143">
        <v>1</v>
      </c>
      <c r="F117" s="143" t="s">
        <v>77</v>
      </c>
      <c r="G117" s="146"/>
      <c r="H117" s="146"/>
    </row>
    <row r="118" spans="2:8" ht="20.100000000000001" customHeight="1" x14ac:dyDescent="0.15">
      <c r="B118" s="151">
        <v>4</v>
      </c>
      <c r="C118" s="144" t="s">
        <v>163</v>
      </c>
      <c r="D118" s="152"/>
      <c r="E118" s="151">
        <v>1</v>
      </c>
      <c r="F118" s="151" t="s">
        <v>77</v>
      </c>
      <c r="G118" s="154"/>
      <c r="H118" s="154"/>
    </row>
    <row r="119" spans="2:8" ht="20.100000000000001" customHeight="1" x14ac:dyDescent="0.15">
      <c r="B119" s="151">
        <v>5</v>
      </c>
      <c r="C119" s="144" t="s">
        <v>164</v>
      </c>
      <c r="D119" s="152"/>
      <c r="E119" s="151">
        <v>1</v>
      </c>
      <c r="F119" s="151" t="s">
        <v>77</v>
      </c>
      <c r="G119" s="154"/>
      <c r="H119" s="154"/>
    </row>
    <row r="120" spans="2:8" ht="20.100000000000001" customHeight="1" x14ac:dyDescent="0.15">
      <c r="B120" s="143">
        <v>6</v>
      </c>
      <c r="C120" s="152" t="s">
        <v>165</v>
      </c>
      <c r="D120" s="152"/>
      <c r="E120" s="143">
        <v>1</v>
      </c>
      <c r="F120" s="143" t="s">
        <v>77</v>
      </c>
      <c r="G120" s="154"/>
      <c r="H120" s="154"/>
    </row>
    <row r="121" spans="2:8" ht="20.100000000000001" customHeight="1" x14ac:dyDescent="0.15">
      <c r="B121" s="167">
        <v>7</v>
      </c>
      <c r="C121" s="160" t="s">
        <v>166</v>
      </c>
      <c r="D121" s="160"/>
      <c r="E121" s="161">
        <v>1</v>
      </c>
      <c r="F121" s="161" t="s">
        <v>77</v>
      </c>
      <c r="G121" s="162"/>
      <c r="H121" s="162"/>
    </row>
    <row r="122" spans="2:8" ht="20.100000000000001" customHeight="1" x14ac:dyDescent="0.15">
      <c r="B122" s="138"/>
      <c r="C122" s="139" t="s">
        <v>167</v>
      </c>
      <c r="D122" s="140"/>
      <c r="E122" s="141">
        <v>1</v>
      </c>
      <c r="F122" s="141" t="s">
        <v>77</v>
      </c>
      <c r="G122" s="142">
        <f>SUM(G123:G126)</f>
        <v>0</v>
      </c>
      <c r="H122" s="142"/>
    </row>
    <row r="123" spans="2:8" ht="20.100000000000001" customHeight="1" x14ac:dyDescent="0.15">
      <c r="B123" s="157">
        <v>1</v>
      </c>
      <c r="C123" s="158" t="s">
        <v>168</v>
      </c>
      <c r="D123" s="158"/>
      <c r="E123" s="157">
        <v>1</v>
      </c>
      <c r="F123" s="157" t="s">
        <v>77</v>
      </c>
      <c r="G123" s="159"/>
      <c r="H123" s="159"/>
    </row>
    <row r="124" spans="2:8" ht="20.100000000000001" customHeight="1" x14ac:dyDescent="0.15">
      <c r="B124" s="157">
        <v>2</v>
      </c>
      <c r="C124" s="158" t="s">
        <v>415</v>
      </c>
      <c r="D124" s="158"/>
      <c r="E124" s="143">
        <v>1</v>
      </c>
      <c r="F124" s="143" t="s">
        <v>77</v>
      </c>
      <c r="G124" s="159"/>
      <c r="H124" s="159"/>
    </row>
    <row r="125" spans="2:8" ht="20.100000000000001" customHeight="1" x14ac:dyDescent="0.15">
      <c r="B125" s="143">
        <v>3</v>
      </c>
      <c r="C125" s="144" t="s">
        <v>169</v>
      </c>
      <c r="D125" s="144"/>
      <c r="E125" s="143">
        <v>1</v>
      </c>
      <c r="F125" s="143" t="s">
        <v>77</v>
      </c>
      <c r="G125" s="146"/>
      <c r="H125" s="146"/>
    </row>
    <row r="126" spans="2:8" ht="20.100000000000001" customHeight="1" thickBot="1" x14ac:dyDescent="0.2">
      <c r="B126" s="143">
        <v>4</v>
      </c>
      <c r="C126" s="144" t="s">
        <v>170</v>
      </c>
      <c r="D126" s="144"/>
      <c r="E126" s="143">
        <v>1</v>
      </c>
      <c r="F126" s="143" t="s">
        <v>77</v>
      </c>
      <c r="G126" s="146"/>
      <c r="H126" s="146"/>
    </row>
    <row r="127" spans="2:8" ht="20.100000000000001" customHeight="1" x14ac:dyDescent="0.15">
      <c r="B127" s="168" t="s">
        <v>203</v>
      </c>
      <c r="C127" s="169" t="s">
        <v>201</v>
      </c>
      <c r="D127" s="170"/>
      <c r="E127" s="171"/>
      <c r="F127" s="171"/>
      <c r="G127" s="172">
        <f>G122+G114+G105+G75+G6</f>
        <v>0</v>
      </c>
      <c r="H127" s="172"/>
    </row>
    <row r="128" spans="2:8" ht="20.100000000000001" customHeight="1" x14ac:dyDescent="0.15">
      <c r="B128" s="125"/>
      <c r="C128" s="125" t="s">
        <v>285</v>
      </c>
      <c r="D128" s="125"/>
      <c r="E128" s="125"/>
      <c r="F128" s="125"/>
      <c r="G128" s="125"/>
      <c r="H128" s="125"/>
    </row>
    <row r="129" spans="2:8" s="125" customFormat="1" ht="20.100000000000001" customHeight="1" x14ac:dyDescent="0.15">
      <c r="C129" s="125" t="s">
        <v>287</v>
      </c>
    </row>
    <row r="130" spans="2:8" s="125" customFormat="1" ht="20.100000000000001" customHeight="1" x14ac:dyDescent="0.15">
      <c r="C130" s="125" t="s">
        <v>286</v>
      </c>
    </row>
    <row r="131" spans="2:8" ht="20.100000000000001" customHeight="1" x14ac:dyDescent="0.15">
      <c r="B131" s="125"/>
      <c r="C131" s="150" t="s">
        <v>380</v>
      </c>
      <c r="D131" s="150"/>
      <c r="E131" s="150"/>
      <c r="F131" s="150"/>
      <c r="G131" s="150"/>
      <c r="H131" s="125"/>
    </row>
    <row r="132" spans="2:8" s="125" customFormat="1" ht="20.100000000000001" customHeight="1" x14ac:dyDescent="0.15">
      <c r="C132" s="125" t="s">
        <v>414</v>
      </c>
    </row>
    <row r="133" spans="2:8" s="125" customFormat="1" ht="20.100000000000001" customHeight="1" x14ac:dyDescent="0.15"/>
    <row r="134" spans="2:8" s="125" customFormat="1" ht="20.100000000000001" customHeight="1" x14ac:dyDescent="0.15"/>
  </sheetData>
  <customSheetViews>
    <customSheetView guid="{7F90BA35-DDED-43FA-A6C2-4336968BB04F}" showPageBreaks="1" printArea="1" view="pageBreakPreview">
      <pane ySplit="4" topLeftCell="A5" activePane="bottomLeft" state="frozen"/>
      <selection pane="bottomLeft" activeCell="H11" sqref="H11"/>
      <pageMargins left="0.55118110236220474" right="0.23622047244094491" top="0.35433070866141736" bottom="0.19685039370078741" header="0.19685039370078741" footer="0"/>
      <printOptions horizontalCentered="1"/>
    </customSheetView>
  </customSheetViews>
  <phoneticPr fontId="3"/>
  <printOptions horizontalCentered="1"/>
  <pageMargins left="0.78740157480314965" right="0.59055118110236215" top="0.41" bottom="0.4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1AA65-FD70-4760-B65C-8CC5297F65C3}">
  <sheetPr>
    <tabColor rgb="FF00B0F0"/>
  </sheetPr>
  <dimension ref="B1:AE111"/>
  <sheetViews>
    <sheetView view="pageBreakPreview" zoomScale="85" zoomScaleNormal="115" zoomScaleSheetLayoutView="85" workbookViewId="0">
      <pane ySplit="4" topLeftCell="A98" activePane="bottomLeft" state="frozen"/>
      <selection activeCell="J12" sqref="J12"/>
      <selection pane="bottomLeft" activeCell="J12" sqref="J12"/>
    </sheetView>
  </sheetViews>
  <sheetFormatPr defaultColWidth="9" defaultRowHeight="20.100000000000001" customHeight="1" x14ac:dyDescent="0.15"/>
  <cols>
    <col min="1" max="1" width="1.625" style="125" customWidth="1"/>
    <col min="2" max="2" width="4.625" style="129" customWidth="1"/>
    <col min="3" max="3" width="25.625" style="127" customWidth="1"/>
    <col min="4" max="4" width="15.625" style="128" customWidth="1"/>
    <col min="5" max="6" width="5.625" style="128" customWidth="1"/>
    <col min="7" max="7" width="16.625" style="129" customWidth="1"/>
    <col min="8" max="8" width="15.625" style="129" customWidth="1"/>
    <col min="9" max="9" width="2.125" style="125" customWidth="1"/>
    <col min="10" max="10" width="12.25" style="125" customWidth="1"/>
    <col min="11" max="16384" width="9" style="125"/>
  </cols>
  <sheetData>
    <row r="1" spans="2:31" ht="20.100000000000001" customHeight="1" x14ac:dyDescent="0.15">
      <c r="B1" s="124" t="s">
        <v>279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</row>
    <row r="2" spans="2:31" ht="20.100000000000001" customHeight="1" x14ac:dyDescent="0.15">
      <c r="B2" s="126" t="s">
        <v>411</v>
      </c>
      <c r="J2" s="130"/>
    </row>
    <row r="4" spans="2:31" ht="20.100000000000001" customHeight="1" thickBot="1" x14ac:dyDescent="0.2">
      <c r="B4" s="131"/>
      <c r="C4" s="132" t="s">
        <v>178</v>
      </c>
      <c r="D4" s="283" t="s">
        <v>412</v>
      </c>
      <c r="E4" s="133" t="s">
        <v>74</v>
      </c>
      <c r="F4" s="133" t="s">
        <v>75</v>
      </c>
      <c r="G4" s="226" t="s">
        <v>413</v>
      </c>
      <c r="H4" s="132" t="s">
        <v>51</v>
      </c>
    </row>
    <row r="5" spans="2:31" ht="20.100000000000001" customHeight="1" thickTop="1" x14ac:dyDescent="0.15">
      <c r="B5" s="209" t="s">
        <v>204</v>
      </c>
      <c r="C5" s="210" t="s">
        <v>283</v>
      </c>
      <c r="D5" s="211"/>
      <c r="E5" s="212"/>
      <c r="F5" s="212"/>
      <c r="G5" s="211"/>
      <c r="H5" s="211"/>
    </row>
    <row r="6" spans="2:31" ht="20.100000000000001" customHeight="1" x14ac:dyDescent="0.15">
      <c r="B6" s="138"/>
      <c r="C6" s="139" t="s">
        <v>76</v>
      </c>
      <c r="D6" s="140"/>
      <c r="E6" s="141">
        <v>1</v>
      </c>
      <c r="F6" s="141" t="s">
        <v>77</v>
      </c>
      <c r="G6" s="142">
        <f>SUM(G7,G10,G14,G17,G20,G23,G29,G30,G33,G36,G39,G42,G43,G46,G49,G52,G55,G58,G61,G64,G65,G66)</f>
        <v>0</v>
      </c>
      <c r="H6" s="142"/>
    </row>
    <row r="7" spans="2:31" ht="20.100000000000001" customHeight="1" x14ac:dyDescent="0.15">
      <c r="B7" s="143">
        <v>1</v>
      </c>
      <c r="C7" s="144" t="s">
        <v>78</v>
      </c>
      <c r="D7" s="145"/>
      <c r="E7" s="143">
        <v>1</v>
      </c>
      <c r="F7" s="143" t="s">
        <v>77</v>
      </c>
      <c r="G7" s="146"/>
      <c r="H7" s="146"/>
    </row>
    <row r="8" spans="2:31" ht="20.100000000000001" customHeight="1" x14ac:dyDescent="0.15">
      <c r="B8" s="143">
        <v>2</v>
      </c>
      <c r="C8" s="144" t="s">
        <v>79</v>
      </c>
      <c r="D8" s="147" t="s">
        <v>216</v>
      </c>
      <c r="E8" s="148">
        <v>1</v>
      </c>
      <c r="F8" s="148" t="s">
        <v>77</v>
      </c>
      <c r="G8" s="149"/>
      <c r="H8" s="149"/>
      <c r="I8" s="150"/>
      <c r="J8" s="150"/>
    </row>
    <row r="9" spans="2:31" ht="20.100000000000001" customHeight="1" x14ac:dyDescent="0.15">
      <c r="B9" s="143"/>
      <c r="C9" s="144"/>
      <c r="D9" s="147" t="s">
        <v>80</v>
      </c>
      <c r="E9" s="148">
        <v>1</v>
      </c>
      <c r="F9" s="148" t="s">
        <v>77</v>
      </c>
      <c r="G9" s="149"/>
      <c r="H9" s="149"/>
      <c r="I9" s="150"/>
      <c r="J9" s="150"/>
    </row>
    <row r="10" spans="2:31" ht="20.100000000000001" customHeight="1" x14ac:dyDescent="0.15">
      <c r="B10" s="143"/>
      <c r="C10" s="268" t="s">
        <v>379</v>
      </c>
      <c r="D10" s="269"/>
      <c r="E10" s="267"/>
      <c r="F10" s="267"/>
      <c r="G10" s="270">
        <f>SUM(G8:G9)</f>
        <v>0</v>
      </c>
      <c r="H10" s="270"/>
      <c r="I10" s="150"/>
      <c r="J10" s="150"/>
    </row>
    <row r="11" spans="2:31" ht="20.100000000000001" customHeight="1" x14ac:dyDescent="0.15">
      <c r="B11" s="143">
        <v>3</v>
      </c>
      <c r="C11" s="144" t="s">
        <v>81</v>
      </c>
      <c r="D11" s="147" t="s">
        <v>83</v>
      </c>
      <c r="E11" s="148">
        <v>1</v>
      </c>
      <c r="F11" s="148" t="s">
        <v>77</v>
      </c>
      <c r="G11" s="149"/>
      <c r="H11" s="149"/>
      <c r="I11" s="150"/>
      <c r="J11" s="150"/>
    </row>
    <row r="12" spans="2:31" ht="20.100000000000001" customHeight="1" x14ac:dyDescent="0.15">
      <c r="B12" s="143"/>
      <c r="C12" s="144"/>
      <c r="D12" s="147" t="s">
        <v>82</v>
      </c>
      <c r="E12" s="148">
        <v>1</v>
      </c>
      <c r="F12" s="148" t="s">
        <v>77</v>
      </c>
      <c r="G12" s="149"/>
      <c r="H12" s="149"/>
      <c r="I12" s="150"/>
      <c r="J12" s="150"/>
    </row>
    <row r="13" spans="2:31" ht="20.100000000000001" customHeight="1" x14ac:dyDescent="0.15">
      <c r="B13" s="143"/>
      <c r="C13" s="144"/>
      <c r="D13" s="147" t="s">
        <v>179</v>
      </c>
      <c r="E13" s="148">
        <v>1</v>
      </c>
      <c r="F13" s="148" t="s">
        <v>77</v>
      </c>
      <c r="G13" s="149"/>
      <c r="H13" s="149"/>
      <c r="I13" s="150"/>
      <c r="J13" s="150"/>
    </row>
    <row r="14" spans="2:31" ht="20.100000000000001" customHeight="1" x14ac:dyDescent="0.15">
      <c r="B14" s="143"/>
      <c r="C14" s="268" t="s">
        <v>379</v>
      </c>
      <c r="D14" s="269"/>
      <c r="E14" s="267"/>
      <c r="F14" s="267"/>
      <c r="G14" s="270">
        <f>SUM(G11:G13)</f>
        <v>0</v>
      </c>
      <c r="H14" s="270"/>
      <c r="I14" s="150"/>
      <c r="J14" s="150"/>
    </row>
    <row r="15" spans="2:31" ht="20.100000000000001" customHeight="1" x14ac:dyDescent="0.15">
      <c r="B15" s="151">
        <v>4</v>
      </c>
      <c r="C15" s="152" t="s">
        <v>84</v>
      </c>
      <c r="D15" s="153" t="s">
        <v>85</v>
      </c>
      <c r="E15" s="151">
        <v>1</v>
      </c>
      <c r="F15" s="151" t="s">
        <v>77</v>
      </c>
      <c r="G15" s="154"/>
      <c r="H15" s="154"/>
    </row>
    <row r="16" spans="2:31" ht="20.100000000000001" customHeight="1" x14ac:dyDescent="0.15">
      <c r="B16" s="151"/>
      <c r="C16" s="152"/>
      <c r="D16" s="153" t="s">
        <v>86</v>
      </c>
      <c r="E16" s="151">
        <v>1</v>
      </c>
      <c r="F16" s="151" t="s">
        <v>77</v>
      </c>
      <c r="G16" s="154"/>
      <c r="H16" s="154"/>
    </row>
    <row r="17" spans="2:8" ht="20.100000000000001" customHeight="1" x14ac:dyDescent="0.15">
      <c r="B17" s="151"/>
      <c r="C17" s="268" t="s">
        <v>379</v>
      </c>
      <c r="D17" s="269"/>
      <c r="E17" s="267"/>
      <c r="F17" s="267"/>
      <c r="G17" s="270">
        <f>SUM(G15:G16)</f>
        <v>0</v>
      </c>
      <c r="H17" s="270"/>
    </row>
    <row r="18" spans="2:8" ht="20.100000000000001" customHeight="1" x14ac:dyDescent="0.15">
      <c r="B18" s="151">
        <v>5</v>
      </c>
      <c r="C18" s="152" t="s">
        <v>87</v>
      </c>
      <c r="D18" s="153" t="s">
        <v>85</v>
      </c>
      <c r="E18" s="151">
        <v>1</v>
      </c>
      <c r="F18" s="151" t="s">
        <v>77</v>
      </c>
      <c r="G18" s="154"/>
      <c r="H18" s="154"/>
    </row>
    <row r="19" spans="2:8" ht="20.100000000000001" customHeight="1" x14ac:dyDescent="0.15">
      <c r="B19" s="151"/>
      <c r="C19" s="152"/>
      <c r="D19" s="153" t="s">
        <v>86</v>
      </c>
      <c r="E19" s="151">
        <v>1</v>
      </c>
      <c r="F19" s="151" t="s">
        <v>77</v>
      </c>
      <c r="G19" s="154"/>
      <c r="H19" s="154"/>
    </row>
    <row r="20" spans="2:8" ht="20.100000000000001" customHeight="1" x14ac:dyDescent="0.15">
      <c r="B20" s="151"/>
      <c r="C20" s="268" t="s">
        <v>379</v>
      </c>
      <c r="D20" s="269"/>
      <c r="E20" s="267"/>
      <c r="F20" s="267"/>
      <c r="G20" s="270">
        <f>SUM(G18:G19)</f>
        <v>0</v>
      </c>
      <c r="H20" s="270"/>
    </row>
    <row r="21" spans="2:8" ht="20.100000000000001" customHeight="1" x14ac:dyDescent="0.15">
      <c r="B21" s="151">
        <v>6</v>
      </c>
      <c r="C21" s="152" t="s">
        <v>88</v>
      </c>
      <c r="D21" s="153" t="s">
        <v>85</v>
      </c>
      <c r="E21" s="151">
        <v>1</v>
      </c>
      <c r="F21" s="151" t="s">
        <v>77</v>
      </c>
      <c r="G21" s="154"/>
      <c r="H21" s="154"/>
    </row>
    <row r="22" spans="2:8" ht="20.100000000000001" customHeight="1" x14ac:dyDescent="0.15">
      <c r="B22" s="151"/>
      <c r="C22" s="152"/>
      <c r="D22" s="153" t="s">
        <v>86</v>
      </c>
      <c r="E22" s="151">
        <v>1</v>
      </c>
      <c r="F22" s="151" t="s">
        <v>77</v>
      </c>
      <c r="G22" s="154"/>
      <c r="H22" s="154"/>
    </row>
    <row r="23" spans="2:8" ht="20.100000000000001" customHeight="1" x14ac:dyDescent="0.15">
      <c r="B23" s="151"/>
      <c r="C23" s="268" t="s">
        <v>379</v>
      </c>
      <c r="D23" s="269"/>
      <c r="E23" s="267"/>
      <c r="F23" s="267"/>
      <c r="G23" s="270">
        <f>SUM(G21:G22)</f>
        <v>0</v>
      </c>
      <c r="H23" s="270"/>
    </row>
    <row r="24" spans="2:8" ht="20.100000000000001" customHeight="1" x14ac:dyDescent="0.15">
      <c r="B24" s="151">
        <v>7</v>
      </c>
      <c r="C24" s="152" t="s">
        <v>89</v>
      </c>
      <c r="D24" s="153" t="s">
        <v>90</v>
      </c>
      <c r="E24" s="151">
        <v>1</v>
      </c>
      <c r="F24" s="151" t="s">
        <v>77</v>
      </c>
      <c r="G24" s="154"/>
      <c r="H24" s="154"/>
    </row>
    <row r="25" spans="2:8" ht="20.100000000000001" customHeight="1" x14ac:dyDescent="0.15">
      <c r="B25" s="151"/>
      <c r="C25" s="152"/>
      <c r="D25" s="153" t="s">
        <v>91</v>
      </c>
      <c r="E25" s="151">
        <v>1</v>
      </c>
      <c r="F25" s="151" t="s">
        <v>77</v>
      </c>
      <c r="G25" s="154"/>
      <c r="H25" s="154"/>
    </row>
    <row r="26" spans="2:8" ht="20.100000000000001" customHeight="1" x14ac:dyDescent="0.15">
      <c r="B26" s="151"/>
      <c r="C26" s="152"/>
      <c r="D26" s="153" t="s">
        <v>93</v>
      </c>
      <c r="E26" s="151">
        <v>1</v>
      </c>
      <c r="F26" s="151" t="s">
        <v>77</v>
      </c>
      <c r="G26" s="154"/>
      <c r="H26" s="154"/>
    </row>
    <row r="27" spans="2:8" ht="20.100000000000001" customHeight="1" x14ac:dyDescent="0.15">
      <c r="B27" s="151"/>
      <c r="C27" s="152"/>
      <c r="D27" s="153" t="s">
        <v>94</v>
      </c>
      <c r="E27" s="151">
        <v>1</v>
      </c>
      <c r="F27" s="151" t="s">
        <v>77</v>
      </c>
      <c r="G27" s="154"/>
      <c r="H27" s="154"/>
    </row>
    <row r="28" spans="2:8" ht="20.100000000000001" customHeight="1" x14ac:dyDescent="0.15">
      <c r="B28" s="151"/>
      <c r="C28" s="152"/>
      <c r="D28" s="153" t="s">
        <v>92</v>
      </c>
      <c r="E28" s="151">
        <v>1</v>
      </c>
      <c r="F28" s="151" t="s">
        <v>77</v>
      </c>
      <c r="G28" s="154"/>
      <c r="H28" s="154"/>
    </row>
    <row r="29" spans="2:8" ht="20.100000000000001" customHeight="1" x14ac:dyDescent="0.15">
      <c r="B29" s="151"/>
      <c r="C29" s="268" t="s">
        <v>379</v>
      </c>
      <c r="D29" s="269"/>
      <c r="E29" s="267"/>
      <c r="F29" s="267"/>
      <c r="G29" s="270">
        <f>SUM(G24:G28)</f>
        <v>0</v>
      </c>
      <c r="H29" s="270"/>
    </row>
    <row r="30" spans="2:8" ht="20.100000000000001" customHeight="1" x14ac:dyDescent="0.15">
      <c r="B30" s="148">
        <v>8</v>
      </c>
      <c r="C30" s="173" t="s">
        <v>391</v>
      </c>
      <c r="D30" s="153"/>
      <c r="E30" s="151">
        <v>1</v>
      </c>
      <c r="F30" s="151" t="s">
        <v>77</v>
      </c>
      <c r="G30" s="154"/>
      <c r="H30" s="154"/>
    </row>
    <row r="31" spans="2:8" ht="20.100000000000001" customHeight="1" x14ac:dyDescent="0.15">
      <c r="B31" s="151">
        <v>9</v>
      </c>
      <c r="C31" s="152" t="s">
        <v>98</v>
      </c>
      <c r="D31" s="153" t="s">
        <v>96</v>
      </c>
      <c r="E31" s="151">
        <v>1</v>
      </c>
      <c r="F31" s="151" t="s">
        <v>77</v>
      </c>
      <c r="G31" s="154"/>
      <c r="H31" s="154"/>
    </row>
    <row r="32" spans="2:8" ht="20.100000000000001" customHeight="1" x14ac:dyDescent="0.15">
      <c r="B32" s="151"/>
      <c r="C32" s="152"/>
      <c r="D32" s="153" t="s">
        <v>97</v>
      </c>
      <c r="E32" s="151">
        <v>1</v>
      </c>
      <c r="F32" s="151" t="s">
        <v>77</v>
      </c>
      <c r="G32" s="154"/>
      <c r="H32" s="154"/>
    </row>
    <row r="33" spans="2:8" ht="20.100000000000001" customHeight="1" x14ac:dyDescent="0.15">
      <c r="B33" s="151"/>
      <c r="C33" s="268" t="s">
        <v>379</v>
      </c>
      <c r="D33" s="269"/>
      <c r="E33" s="267"/>
      <c r="F33" s="267"/>
      <c r="G33" s="270">
        <f>SUM(G31:G32)</f>
        <v>0</v>
      </c>
      <c r="H33" s="270"/>
    </row>
    <row r="34" spans="2:8" ht="20.100000000000001" customHeight="1" x14ac:dyDescent="0.15">
      <c r="B34" s="151">
        <v>10</v>
      </c>
      <c r="C34" s="152" t="s">
        <v>99</v>
      </c>
      <c r="D34" s="153" t="s">
        <v>96</v>
      </c>
      <c r="E34" s="151">
        <v>1</v>
      </c>
      <c r="F34" s="151" t="s">
        <v>77</v>
      </c>
      <c r="G34" s="154"/>
      <c r="H34" s="154"/>
    </row>
    <row r="35" spans="2:8" ht="20.100000000000001" customHeight="1" x14ac:dyDescent="0.15">
      <c r="B35" s="151"/>
      <c r="C35" s="152"/>
      <c r="D35" s="153" t="s">
        <v>97</v>
      </c>
      <c r="E35" s="151">
        <v>1</v>
      </c>
      <c r="F35" s="151" t="s">
        <v>77</v>
      </c>
      <c r="G35" s="154"/>
      <c r="H35" s="154"/>
    </row>
    <row r="36" spans="2:8" ht="20.100000000000001" customHeight="1" x14ac:dyDescent="0.15">
      <c r="B36" s="151"/>
      <c r="C36" s="268" t="s">
        <v>379</v>
      </c>
      <c r="D36" s="269"/>
      <c r="E36" s="267"/>
      <c r="F36" s="267"/>
      <c r="G36" s="270">
        <f>SUM(G34:G35)</f>
        <v>0</v>
      </c>
      <c r="H36" s="270"/>
    </row>
    <row r="37" spans="2:8" ht="20.100000000000001" customHeight="1" x14ac:dyDescent="0.15">
      <c r="B37" s="151">
        <v>11</v>
      </c>
      <c r="C37" s="152" t="s">
        <v>100</v>
      </c>
      <c r="D37" s="153" t="s">
        <v>96</v>
      </c>
      <c r="E37" s="151">
        <v>1</v>
      </c>
      <c r="F37" s="151" t="s">
        <v>77</v>
      </c>
      <c r="G37" s="154"/>
      <c r="H37" s="154"/>
    </row>
    <row r="38" spans="2:8" ht="20.100000000000001" customHeight="1" x14ac:dyDescent="0.15">
      <c r="B38" s="151"/>
      <c r="C38" s="152"/>
      <c r="D38" s="153" t="s">
        <v>97</v>
      </c>
      <c r="E38" s="151">
        <v>1</v>
      </c>
      <c r="F38" s="151" t="s">
        <v>77</v>
      </c>
      <c r="G38" s="154"/>
      <c r="H38" s="154"/>
    </row>
    <row r="39" spans="2:8" ht="20.100000000000001" customHeight="1" x14ac:dyDescent="0.15">
      <c r="B39" s="151"/>
      <c r="C39" s="268" t="s">
        <v>379</v>
      </c>
      <c r="D39" s="269"/>
      <c r="E39" s="267"/>
      <c r="F39" s="267"/>
      <c r="G39" s="270">
        <f>SUM(G37:G38)</f>
        <v>0</v>
      </c>
      <c r="H39" s="270"/>
    </row>
    <row r="40" spans="2:8" ht="20.100000000000001" customHeight="1" x14ac:dyDescent="0.15">
      <c r="B40" s="151">
        <v>12</v>
      </c>
      <c r="C40" s="152" t="s">
        <v>101</v>
      </c>
      <c r="D40" s="153" t="s">
        <v>96</v>
      </c>
      <c r="E40" s="151">
        <v>1</v>
      </c>
      <c r="F40" s="151" t="s">
        <v>77</v>
      </c>
      <c r="G40" s="154"/>
      <c r="H40" s="154"/>
    </row>
    <row r="41" spans="2:8" ht="20.100000000000001" customHeight="1" x14ac:dyDescent="0.15">
      <c r="B41" s="151"/>
      <c r="C41" s="152"/>
      <c r="D41" s="153" t="s">
        <v>97</v>
      </c>
      <c r="E41" s="151">
        <v>1</v>
      </c>
      <c r="F41" s="151" t="s">
        <v>77</v>
      </c>
      <c r="G41" s="154"/>
      <c r="H41" s="154"/>
    </row>
    <row r="42" spans="2:8" ht="20.100000000000001" customHeight="1" x14ac:dyDescent="0.15">
      <c r="B42" s="151"/>
      <c r="C42" s="268" t="s">
        <v>379</v>
      </c>
      <c r="D42" s="269"/>
      <c r="E42" s="267"/>
      <c r="F42" s="267"/>
      <c r="G42" s="270">
        <f>SUM(G40:G41)</f>
        <v>0</v>
      </c>
      <c r="H42" s="270"/>
    </row>
    <row r="43" spans="2:8" ht="20.100000000000001" customHeight="1" x14ac:dyDescent="0.15">
      <c r="B43" s="151">
        <v>13</v>
      </c>
      <c r="C43" s="152" t="s">
        <v>102</v>
      </c>
      <c r="D43" s="153" t="s">
        <v>96</v>
      </c>
      <c r="E43" s="151">
        <v>1</v>
      </c>
      <c r="F43" s="151" t="s">
        <v>77</v>
      </c>
      <c r="G43" s="154"/>
      <c r="H43" s="154"/>
    </row>
    <row r="44" spans="2:8" ht="20.100000000000001" customHeight="1" x14ac:dyDescent="0.15">
      <c r="B44" s="151">
        <v>14</v>
      </c>
      <c r="C44" s="152" t="s">
        <v>103</v>
      </c>
      <c r="D44" s="153" t="s">
        <v>96</v>
      </c>
      <c r="E44" s="151">
        <v>1</v>
      </c>
      <c r="F44" s="151" t="s">
        <v>77</v>
      </c>
      <c r="G44" s="154"/>
      <c r="H44" s="154"/>
    </row>
    <row r="45" spans="2:8" ht="20.100000000000001" customHeight="1" x14ac:dyDescent="0.15">
      <c r="B45" s="151"/>
      <c r="C45" s="152"/>
      <c r="D45" s="153" t="s">
        <v>97</v>
      </c>
      <c r="E45" s="151">
        <v>1</v>
      </c>
      <c r="F45" s="151" t="s">
        <v>77</v>
      </c>
      <c r="G45" s="154"/>
      <c r="H45" s="154"/>
    </row>
    <row r="46" spans="2:8" ht="20.100000000000001" customHeight="1" x14ac:dyDescent="0.15">
      <c r="B46" s="151"/>
      <c r="C46" s="268" t="s">
        <v>379</v>
      </c>
      <c r="D46" s="269"/>
      <c r="E46" s="267"/>
      <c r="F46" s="267"/>
      <c r="G46" s="270">
        <f>SUM(G44:G45)</f>
        <v>0</v>
      </c>
      <c r="H46" s="270"/>
    </row>
    <row r="47" spans="2:8" ht="20.100000000000001" customHeight="1" x14ac:dyDescent="0.15">
      <c r="B47" s="151">
        <v>15</v>
      </c>
      <c r="C47" s="152" t="s">
        <v>104</v>
      </c>
      <c r="D47" s="153" t="s">
        <v>96</v>
      </c>
      <c r="E47" s="151">
        <v>1</v>
      </c>
      <c r="F47" s="151" t="s">
        <v>77</v>
      </c>
      <c r="G47" s="154"/>
      <c r="H47" s="154"/>
    </row>
    <row r="48" spans="2:8" ht="20.100000000000001" customHeight="1" x14ac:dyDescent="0.15">
      <c r="B48" s="151"/>
      <c r="C48" s="152"/>
      <c r="D48" s="153" t="s">
        <v>97</v>
      </c>
      <c r="E48" s="151">
        <v>1</v>
      </c>
      <c r="F48" s="151" t="s">
        <v>77</v>
      </c>
      <c r="G48" s="154"/>
      <c r="H48" s="154"/>
    </row>
    <row r="49" spans="2:8" ht="20.100000000000001" customHeight="1" x14ac:dyDescent="0.15">
      <c r="B49" s="151"/>
      <c r="C49" s="268" t="s">
        <v>379</v>
      </c>
      <c r="D49" s="269"/>
      <c r="E49" s="267"/>
      <c r="F49" s="267"/>
      <c r="G49" s="270">
        <f>SUM(G47:G48)</f>
        <v>0</v>
      </c>
      <c r="H49" s="270"/>
    </row>
    <row r="50" spans="2:8" ht="20.100000000000001" customHeight="1" x14ac:dyDescent="0.15">
      <c r="B50" s="151">
        <v>16</v>
      </c>
      <c r="C50" s="152" t="s">
        <v>105</v>
      </c>
      <c r="D50" s="153" t="s">
        <v>96</v>
      </c>
      <c r="E50" s="151">
        <v>1</v>
      </c>
      <c r="F50" s="151" t="s">
        <v>77</v>
      </c>
      <c r="G50" s="154"/>
      <c r="H50" s="154"/>
    </row>
    <row r="51" spans="2:8" ht="20.100000000000001" customHeight="1" x14ac:dyDescent="0.15">
      <c r="B51" s="151"/>
      <c r="C51" s="152"/>
      <c r="D51" s="153" t="s">
        <v>97</v>
      </c>
      <c r="E51" s="151">
        <v>1</v>
      </c>
      <c r="F51" s="151" t="s">
        <v>77</v>
      </c>
      <c r="G51" s="154"/>
      <c r="H51" s="154"/>
    </row>
    <row r="52" spans="2:8" ht="20.100000000000001" customHeight="1" x14ac:dyDescent="0.15">
      <c r="B52" s="151"/>
      <c r="C52" s="268" t="s">
        <v>379</v>
      </c>
      <c r="D52" s="269"/>
      <c r="E52" s="267"/>
      <c r="F52" s="267"/>
      <c r="G52" s="270">
        <f>SUM(G50:G51)</f>
        <v>0</v>
      </c>
      <c r="H52" s="270"/>
    </row>
    <row r="53" spans="2:8" ht="20.100000000000001" customHeight="1" x14ac:dyDescent="0.15">
      <c r="B53" s="151">
        <v>17</v>
      </c>
      <c r="C53" s="152" t="s">
        <v>106</v>
      </c>
      <c r="D53" s="153" t="s">
        <v>96</v>
      </c>
      <c r="E53" s="151">
        <v>1</v>
      </c>
      <c r="F53" s="151" t="s">
        <v>77</v>
      </c>
      <c r="G53" s="154"/>
      <c r="H53" s="154"/>
    </row>
    <row r="54" spans="2:8" ht="20.100000000000001" customHeight="1" x14ac:dyDescent="0.15">
      <c r="B54" s="151"/>
      <c r="C54" s="152"/>
      <c r="D54" s="153" t="s">
        <v>97</v>
      </c>
      <c r="E54" s="151">
        <v>1</v>
      </c>
      <c r="F54" s="151" t="s">
        <v>77</v>
      </c>
      <c r="G54" s="154"/>
      <c r="H54" s="154"/>
    </row>
    <row r="55" spans="2:8" ht="20.100000000000001" customHeight="1" x14ac:dyDescent="0.15">
      <c r="B55" s="151"/>
      <c r="C55" s="268" t="s">
        <v>379</v>
      </c>
      <c r="D55" s="269"/>
      <c r="E55" s="267"/>
      <c r="F55" s="267"/>
      <c r="G55" s="270">
        <f>SUM(G53:G54)</f>
        <v>0</v>
      </c>
      <c r="H55" s="270"/>
    </row>
    <row r="56" spans="2:8" ht="20.100000000000001" customHeight="1" x14ac:dyDescent="0.15">
      <c r="B56" s="151">
        <v>18</v>
      </c>
      <c r="C56" s="152" t="s">
        <v>107</v>
      </c>
      <c r="D56" s="153" t="s">
        <v>96</v>
      </c>
      <c r="E56" s="151">
        <v>1</v>
      </c>
      <c r="F56" s="151" t="s">
        <v>77</v>
      </c>
      <c r="G56" s="154"/>
      <c r="H56" s="154"/>
    </row>
    <row r="57" spans="2:8" ht="20.100000000000001" customHeight="1" x14ac:dyDescent="0.15">
      <c r="B57" s="151"/>
      <c r="C57" s="152"/>
      <c r="D57" s="153" t="s">
        <v>97</v>
      </c>
      <c r="E57" s="151">
        <v>1</v>
      </c>
      <c r="F57" s="151" t="s">
        <v>77</v>
      </c>
      <c r="G57" s="154"/>
      <c r="H57" s="154"/>
    </row>
    <row r="58" spans="2:8" ht="20.100000000000001" customHeight="1" x14ac:dyDescent="0.15">
      <c r="B58" s="151"/>
      <c r="C58" s="268" t="s">
        <v>379</v>
      </c>
      <c r="D58" s="269"/>
      <c r="E58" s="267"/>
      <c r="F58" s="267"/>
      <c r="G58" s="270">
        <f>SUM(G56:G57)</f>
        <v>0</v>
      </c>
      <c r="H58" s="270"/>
    </row>
    <row r="59" spans="2:8" ht="20.100000000000001" customHeight="1" x14ac:dyDescent="0.15">
      <c r="B59" s="151">
        <v>19</v>
      </c>
      <c r="C59" s="155" t="s">
        <v>108</v>
      </c>
      <c r="D59" s="153" t="s">
        <v>96</v>
      </c>
      <c r="E59" s="151">
        <v>1</v>
      </c>
      <c r="F59" s="151" t="s">
        <v>77</v>
      </c>
      <c r="G59" s="154"/>
      <c r="H59" s="154"/>
    </row>
    <row r="60" spans="2:8" ht="20.100000000000001" customHeight="1" x14ac:dyDescent="0.15">
      <c r="B60" s="151"/>
      <c r="C60" s="155"/>
      <c r="D60" s="153" t="s">
        <v>97</v>
      </c>
      <c r="E60" s="151">
        <v>1</v>
      </c>
      <c r="F60" s="151" t="s">
        <v>77</v>
      </c>
      <c r="G60" s="154"/>
      <c r="H60" s="154"/>
    </row>
    <row r="61" spans="2:8" ht="20.100000000000001" customHeight="1" x14ac:dyDescent="0.15">
      <c r="B61" s="151"/>
      <c r="C61" s="268" t="s">
        <v>379</v>
      </c>
      <c r="D61" s="269"/>
      <c r="E61" s="267"/>
      <c r="F61" s="267"/>
      <c r="G61" s="270">
        <f>SUM(G59:G60)</f>
        <v>0</v>
      </c>
      <c r="H61" s="270"/>
    </row>
    <row r="62" spans="2:8" ht="20.100000000000001" customHeight="1" x14ac:dyDescent="0.15">
      <c r="B62" s="151">
        <v>20</v>
      </c>
      <c r="C62" s="152" t="s">
        <v>109</v>
      </c>
      <c r="D62" s="153" t="s">
        <v>96</v>
      </c>
      <c r="E62" s="151">
        <v>1</v>
      </c>
      <c r="F62" s="151" t="s">
        <v>77</v>
      </c>
      <c r="G62" s="154"/>
      <c r="H62" s="154"/>
    </row>
    <row r="63" spans="2:8" ht="20.100000000000001" customHeight="1" x14ac:dyDescent="0.15">
      <c r="B63" s="151"/>
      <c r="C63" s="152"/>
      <c r="D63" s="153" t="s">
        <v>97</v>
      </c>
      <c r="E63" s="151">
        <v>1</v>
      </c>
      <c r="F63" s="151" t="s">
        <v>77</v>
      </c>
      <c r="G63" s="154"/>
      <c r="H63" s="154"/>
    </row>
    <row r="64" spans="2:8" ht="20.100000000000001" customHeight="1" x14ac:dyDescent="0.15">
      <c r="B64" s="151"/>
      <c r="C64" s="268" t="s">
        <v>379</v>
      </c>
      <c r="D64" s="269"/>
      <c r="E64" s="267"/>
      <c r="F64" s="267"/>
      <c r="G64" s="270">
        <f>SUM(G62:G63)</f>
        <v>0</v>
      </c>
      <c r="H64" s="270"/>
    </row>
    <row r="65" spans="2:8" ht="20.100000000000001" customHeight="1" x14ac:dyDescent="0.15">
      <c r="B65" s="151">
        <v>21</v>
      </c>
      <c r="C65" s="152" t="s">
        <v>111</v>
      </c>
      <c r="D65" s="156"/>
      <c r="E65" s="151">
        <v>1</v>
      </c>
      <c r="F65" s="151" t="s">
        <v>77</v>
      </c>
      <c r="G65" s="154"/>
      <c r="H65" s="154"/>
    </row>
    <row r="66" spans="2:8" ht="20.100000000000001" customHeight="1" x14ac:dyDescent="0.15">
      <c r="B66" s="151">
        <v>22</v>
      </c>
      <c r="C66" s="152" t="s">
        <v>114</v>
      </c>
      <c r="D66" s="153" t="s">
        <v>288</v>
      </c>
      <c r="E66" s="151">
        <v>1</v>
      </c>
      <c r="F66" s="151" t="s">
        <v>77</v>
      </c>
      <c r="G66" s="154"/>
      <c r="H66" s="154"/>
    </row>
    <row r="67" spans="2:8" ht="20.100000000000001" customHeight="1" x14ac:dyDescent="0.15">
      <c r="B67" s="138"/>
      <c r="C67" s="139" t="s">
        <v>115</v>
      </c>
      <c r="D67" s="140"/>
      <c r="E67" s="141">
        <v>1</v>
      </c>
      <c r="F67" s="141" t="s">
        <v>77</v>
      </c>
      <c r="G67" s="142">
        <f>SUM(G68:G86)</f>
        <v>0</v>
      </c>
      <c r="H67" s="142"/>
    </row>
    <row r="68" spans="2:8" ht="20.100000000000001" customHeight="1" x14ac:dyDescent="0.15">
      <c r="B68" s="151">
        <v>1</v>
      </c>
      <c r="C68" s="152" t="s">
        <v>121</v>
      </c>
      <c r="D68" s="152"/>
      <c r="E68" s="151">
        <v>1</v>
      </c>
      <c r="F68" s="151" t="s">
        <v>77</v>
      </c>
      <c r="G68" s="154"/>
      <c r="H68" s="154"/>
    </row>
    <row r="69" spans="2:8" ht="20.100000000000001" customHeight="1" x14ac:dyDescent="0.15">
      <c r="B69" s="151">
        <v>2</v>
      </c>
      <c r="C69" s="152" t="s">
        <v>122</v>
      </c>
      <c r="D69" s="152"/>
      <c r="E69" s="151">
        <v>1</v>
      </c>
      <c r="F69" s="151" t="s">
        <v>77</v>
      </c>
      <c r="G69" s="154"/>
      <c r="H69" s="154"/>
    </row>
    <row r="70" spans="2:8" ht="20.100000000000001" customHeight="1" x14ac:dyDescent="0.15">
      <c r="B70" s="151">
        <v>3</v>
      </c>
      <c r="C70" s="152" t="s">
        <v>123</v>
      </c>
      <c r="D70" s="152"/>
      <c r="E70" s="151">
        <v>1</v>
      </c>
      <c r="F70" s="151" t="s">
        <v>77</v>
      </c>
      <c r="G70" s="154"/>
      <c r="H70" s="154"/>
    </row>
    <row r="71" spans="2:8" ht="20.100000000000001" customHeight="1" x14ac:dyDescent="0.15">
      <c r="B71" s="151">
        <v>4</v>
      </c>
      <c r="C71" s="152" t="s">
        <v>124</v>
      </c>
      <c r="D71" s="152"/>
      <c r="E71" s="151">
        <v>1</v>
      </c>
      <c r="F71" s="151" t="s">
        <v>77</v>
      </c>
      <c r="G71" s="154"/>
      <c r="H71" s="154"/>
    </row>
    <row r="72" spans="2:8" ht="20.100000000000001" customHeight="1" x14ac:dyDescent="0.15">
      <c r="B72" s="151">
        <v>5</v>
      </c>
      <c r="C72" s="152" t="s">
        <v>125</v>
      </c>
      <c r="D72" s="152"/>
      <c r="E72" s="151">
        <v>1</v>
      </c>
      <c r="F72" s="151" t="s">
        <v>77</v>
      </c>
      <c r="G72" s="154"/>
      <c r="H72" s="154"/>
    </row>
    <row r="73" spans="2:8" ht="20.100000000000001" customHeight="1" x14ac:dyDescent="0.15">
      <c r="B73" s="151">
        <v>6</v>
      </c>
      <c r="C73" s="152" t="s">
        <v>126</v>
      </c>
      <c r="D73" s="152"/>
      <c r="E73" s="151">
        <v>1</v>
      </c>
      <c r="F73" s="151" t="s">
        <v>77</v>
      </c>
      <c r="G73" s="154"/>
      <c r="H73" s="154"/>
    </row>
    <row r="74" spans="2:8" ht="20.100000000000001" customHeight="1" x14ac:dyDescent="0.15">
      <c r="B74" s="151">
        <v>7</v>
      </c>
      <c r="C74" s="152" t="s">
        <v>128</v>
      </c>
      <c r="D74" s="152"/>
      <c r="E74" s="151">
        <v>1</v>
      </c>
      <c r="F74" s="151" t="s">
        <v>77</v>
      </c>
      <c r="G74" s="154"/>
      <c r="H74" s="154"/>
    </row>
    <row r="75" spans="2:8" ht="20.100000000000001" customHeight="1" x14ac:dyDescent="0.15">
      <c r="B75" s="151">
        <v>8</v>
      </c>
      <c r="C75" s="152" t="s">
        <v>129</v>
      </c>
      <c r="D75" s="153"/>
      <c r="E75" s="151">
        <v>1</v>
      </c>
      <c r="F75" s="151" t="s">
        <v>77</v>
      </c>
      <c r="G75" s="154"/>
      <c r="H75" s="154"/>
    </row>
    <row r="76" spans="2:8" ht="20.100000000000001" customHeight="1" x14ac:dyDescent="0.15">
      <c r="B76" s="151">
        <v>9</v>
      </c>
      <c r="C76" s="152" t="s">
        <v>131</v>
      </c>
      <c r="D76" s="152"/>
      <c r="E76" s="151">
        <v>1</v>
      </c>
      <c r="F76" s="151" t="s">
        <v>77</v>
      </c>
      <c r="G76" s="154"/>
      <c r="H76" s="154"/>
    </row>
    <row r="77" spans="2:8" ht="20.100000000000001" customHeight="1" x14ac:dyDescent="0.15">
      <c r="B77" s="151">
        <v>10</v>
      </c>
      <c r="C77" s="152" t="s">
        <v>132</v>
      </c>
      <c r="D77" s="152"/>
      <c r="E77" s="151">
        <v>1</v>
      </c>
      <c r="F77" s="151" t="s">
        <v>77</v>
      </c>
      <c r="G77" s="154"/>
      <c r="H77" s="154"/>
    </row>
    <row r="78" spans="2:8" ht="20.100000000000001" customHeight="1" x14ac:dyDescent="0.15">
      <c r="B78" s="151">
        <v>11</v>
      </c>
      <c r="C78" s="152" t="s">
        <v>133</v>
      </c>
      <c r="D78" s="155"/>
      <c r="E78" s="151">
        <v>1</v>
      </c>
      <c r="F78" s="151" t="s">
        <v>77</v>
      </c>
      <c r="G78" s="154"/>
      <c r="H78" s="154"/>
    </row>
    <row r="79" spans="2:8" ht="20.100000000000001" customHeight="1" x14ac:dyDescent="0.15">
      <c r="B79" s="151">
        <v>12</v>
      </c>
      <c r="C79" s="152" t="s">
        <v>134</v>
      </c>
      <c r="D79" s="152"/>
      <c r="E79" s="151">
        <v>1</v>
      </c>
      <c r="F79" s="151" t="s">
        <v>77</v>
      </c>
      <c r="G79" s="154"/>
      <c r="H79" s="154"/>
    </row>
    <row r="80" spans="2:8" ht="20.100000000000001" customHeight="1" x14ac:dyDescent="0.15">
      <c r="B80" s="151">
        <v>13</v>
      </c>
      <c r="C80" s="152" t="s">
        <v>135</v>
      </c>
      <c r="D80" s="152"/>
      <c r="E80" s="151">
        <v>1</v>
      </c>
      <c r="F80" s="151" t="s">
        <v>77</v>
      </c>
      <c r="G80" s="154"/>
      <c r="H80" s="154"/>
    </row>
    <row r="81" spans="2:8" ht="20.100000000000001" customHeight="1" x14ac:dyDescent="0.15">
      <c r="B81" s="151">
        <v>14</v>
      </c>
      <c r="C81" s="152" t="s">
        <v>136</v>
      </c>
      <c r="D81" s="152"/>
      <c r="E81" s="151">
        <v>1</v>
      </c>
      <c r="F81" s="151" t="s">
        <v>77</v>
      </c>
      <c r="G81" s="154"/>
      <c r="H81" s="154"/>
    </row>
    <row r="82" spans="2:8" ht="20.100000000000001" customHeight="1" x14ac:dyDescent="0.15">
      <c r="B82" s="151">
        <v>15</v>
      </c>
      <c r="C82" s="152" t="s">
        <v>137</v>
      </c>
      <c r="D82" s="152"/>
      <c r="E82" s="151">
        <v>1</v>
      </c>
      <c r="F82" s="151" t="s">
        <v>77</v>
      </c>
      <c r="G82" s="154"/>
      <c r="H82" s="154"/>
    </row>
    <row r="83" spans="2:8" ht="20.100000000000001" customHeight="1" x14ac:dyDescent="0.15">
      <c r="B83" s="151">
        <v>16</v>
      </c>
      <c r="C83" s="152" t="s">
        <v>138</v>
      </c>
      <c r="D83" s="152"/>
      <c r="E83" s="151">
        <v>1</v>
      </c>
      <c r="F83" s="151" t="s">
        <v>77</v>
      </c>
      <c r="G83" s="154"/>
      <c r="H83" s="154"/>
    </row>
    <row r="84" spans="2:8" ht="20.100000000000001" customHeight="1" x14ac:dyDescent="0.15">
      <c r="B84" s="151">
        <v>17</v>
      </c>
      <c r="C84" s="152" t="s">
        <v>140</v>
      </c>
      <c r="D84" s="152"/>
      <c r="E84" s="151">
        <v>1</v>
      </c>
      <c r="F84" s="151" t="s">
        <v>77</v>
      </c>
      <c r="G84" s="154"/>
      <c r="H84" s="154"/>
    </row>
    <row r="85" spans="2:8" ht="20.100000000000001" customHeight="1" x14ac:dyDescent="0.15">
      <c r="B85" s="151">
        <v>18</v>
      </c>
      <c r="C85" s="155" t="s">
        <v>141</v>
      </c>
      <c r="D85" s="152"/>
      <c r="E85" s="151">
        <v>1</v>
      </c>
      <c r="F85" s="151" t="s">
        <v>77</v>
      </c>
      <c r="G85" s="154"/>
      <c r="H85" s="154"/>
    </row>
    <row r="86" spans="2:8" ht="20.100000000000001" customHeight="1" x14ac:dyDescent="0.15">
      <c r="B86" s="151">
        <v>19</v>
      </c>
      <c r="C86" s="152" t="s">
        <v>142</v>
      </c>
      <c r="D86" s="152"/>
      <c r="E86" s="151">
        <v>1</v>
      </c>
      <c r="F86" s="151" t="s">
        <v>77</v>
      </c>
      <c r="G86" s="154"/>
      <c r="H86" s="154"/>
    </row>
    <row r="87" spans="2:8" ht="20.100000000000001" customHeight="1" x14ac:dyDescent="0.15">
      <c r="B87" s="138"/>
      <c r="C87" s="139" t="s">
        <v>147</v>
      </c>
      <c r="D87" s="140"/>
      <c r="E87" s="141">
        <v>1</v>
      </c>
      <c r="F87" s="141" t="s">
        <v>77</v>
      </c>
      <c r="G87" s="142">
        <f>SUM(G88:G93)</f>
        <v>0</v>
      </c>
      <c r="H87" s="142"/>
    </row>
    <row r="88" spans="2:8" ht="20.100000000000001" customHeight="1" x14ac:dyDescent="0.15">
      <c r="B88" s="157">
        <v>1</v>
      </c>
      <c r="C88" s="158" t="s">
        <v>148</v>
      </c>
      <c r="D88" s="158"/>
      <c r="E88" s="157">
        <v>1</v>
      </c>
      <c r="F88" s="157" t="s">
        <v>77</v>
      </c>
      <c r="G88" s="159"/>
      <c r="H88" s="159"/>
    </row>
    <row r="89" spans="2:8" ht="20.100000000000001" customHeight="1" x14ac:dyDescent="0.15">
      <c r="B89" s="143">
        <v>2</v>
      </c>
      <c r="C89" s="144" t="s">
        <v>149</v>
      </c>
      <c r="D89" s="144"/>
      <c r="E89" s="143">
        <v>1</v>
      </c>
      <c r="F89" s="143" t="s">
        <v>77</v>
      </c>
      <c r="G89" s="146"/>
      <c r="H89" s="146"/>
    </row>
    <row r="90" spans="2:8" ht="20.100000000000001" customHeight="1" x14ac:dyDescent="0.15">
      <c r="B90" s="143">
        <v>3</v>
      </c>
      <c r="C90" s="144" t="s">
        <v>150</v>
      </c>
      <c r="D90" s="144"/>
      <c r="E90" s="143">
        <v>1</v>
      </c>
      <c r="F90" s="143" t="s">
        <v>77</v>
      </c>
      <c r="G90" s="146"/>
      <c r="H90" s="146"/>
    </row>
    <row r="91" spans="2:8" ht="20.100000000000001" customHeight="1" x14ac:dyDescent="0.15">
      <c r="B91" s="151">
        <v>4</v>
      </c>
      <c r="C91" s="152" t="s">
        <v>151</v>
      </c>
      <c r="D91" s="152"/>
      <c r="E91" s="151">
        <v>1</v>
      </c>
      <c r="F91" s="151" t="s">
        <v>77</v>
      </c>
      <c r="G91" s="154"/>
      <c r="H91" s="154"/>
    </row>
    <row r="92" spans="2:8" ht="20.100000000000001" customHeight="1" x14ac:dyDescent="0.15">
      <c r="B92" s="151">
        <v>5</v>
      </c>
      <c r="C92" s="152" t="s">
        <v>153</v>
      </c>
      <c r="D92" s="152"/>
      <c r="E92" s="151">
        <v>1</v>
      </c>
      <c r="F92" s="151" t="s">
        <v>77</v>
      </c>
      <c r="G92" s="154"/>
      <c r="H92" s="154"/>
    </row>
    <row r="93" spans="2:8" ht="20.100000000000001" customHeight="1" x14ac:dyDescent="0.15">
      <c r="B93" s="151">
        <v>6</v>
      </c>
      <c r="C93" s="152" t="s">
        <v>154</v>
      </c>
      <c r="D93" s="152"/>
      <c r="E93" s="151">
        <v>1</v>
      </c>
      <c r="F93" s="151" t="s">
        <v>77</v>
      </c>
      <c r="G93" s="154"/>
      <c r="H93" s="154"/>
    </row>
    <row r="94" spans="2:8" ht="20.100000000000001" customHeight="1" x14ac:dyDescent="0.15">
      <c r="B94" s="138"/>
      <c r="C94" s="139" t="s">
        <v>159</v>
      </c>
      <c r="D94" s="140"/>
      <c r="E94" s="141">
        <v>1</v>
      </c>
      <c r="F94" s="141" t="s">
        <v>77</v>
      </c>
      <c r="G94" s="142">
        <f>SUM(G95:G101)</f>
        <v>0</v>
      </c>
      <c r="H94" s="142"/>
    </row>
    <row r="95" spans="2:8" ht="20.100000000000001" customHeight="1" x14ac:dyDescent="0.15">
      <c r="B95" s="157">
        <v>1</v>
      </c>
      <c r="C95" s="158" t="s">
        <v>160</v>
      </c>
      <c r="D95" s="158"/>
      <c r="E95" s="157">
        <v>1</v>
      </c>
      <c r="F95" s="157" t="s">
        <v>77</v>
      </c>
      <c r="G95" s="159"/>
      <c r="H95" s="159"/>
    </row>
    <row r="96" spans="2:8" ht="20.100000000000001" customHeight="1" x14ac:dyDescent="0.15">
      <c r="B96" s="143">
        <v>2</v>
      </c>
      <c r="C96" s="144" t="s">
        <v>161</v>
      </c>
      <c r="D96" s="144"/>
      <c r="E96" s="143">
        <v>1</v>
      </c>
      <c r="F96" s="143" t="s">
        <v>77</v>
      </c>
      <c r="G96" s="146"/>
      <c r="H96" s="146"/>
    </row>
    <row r="97" spans="2:8" ht="20.100000000000001" customHeight="1" x14ac:dyDescent="0.15">
      <c r="B97" s="143">
        <v>3</v>
      </c>
      <c r="C97" s="144" t="s">
        <v>162</v>
      </c>
      <c r="D97" s="144"/>
      <c r="E97" s="143">
        <v>1</v>
      </c>
      <c r="F97" s="143" t="s">
        <v>77</v>
      </c>
      <c r="G97" s="146"/>
      <c r="H97" s="146"/>
    </row>
    <row r="98" spans="2:8" ht="20.100000000000001" customHeight="1" x14ac:dyDescent="0.15">
      <c r="B98" s="151">
        <v>4</v>
      </c>
      <c r="C98" s="144" t="s">
        <v>163</v>
      </c>
      <c r="D98" s="152"/>
      <c r="E98" s="151">
        <v>1</v>
      </c>
      <c r="F98" s="151" t="s">
        <v>77</v>
      </c>
      <c r="G98" s="154"/>
      <c r="H98" s="154"/>
    </row>
    <row r="99" spans="2:8" ht="20.100000000000001" customHeight="1" x14ac:dyDescent="0.15">
      <c r="B99" s="151">
        <v>5</v>
      </c>
      <c r="C99" s="144" t="s">
        <v>164</v>
      </c>
      <c r="D99" s="152"/>
      <c r="E99" s="151">
        <v>1</v>
      </c>
      <c r="F99" s="151" t="s">
        <v>77</v>
      </c>
      <c r="G99" s="154"/>
      <c r="H99" s="154"/>
    </row>
    <row r="100" spans="2:8" ht="20.100000000000001" customHeight="1" x14ac:dyDescent="0.15">
      <c r="B100" s="161">
        <v>6</v>
      </c>
      <c r="C100" s="152" t="s">
        <v>165</v>
      </c>
      <c r="D100" s="160"/>
      <c r="E100" s="161"/>
      <c r="F100" s="161"/>
      <c r="G100" s="162"/>
      <c r="H100" s="162"/>
    </row>
    <row r="101" spans="2:8" ht="20.100000000000001" customHeight="1" thickBot="1" x14ac:dyDescent="0.2">
      <c r="B101" s="167">
        <v>7</v>
      </c>
      <c r="C101" s="160" t="s">
        <v>166</v>
      </c>
      <c r="D101" s="160"/>
      <c r="E101" s="161">
        <v>1</v>
      </c>
      <c r="F101" s="161" t="s">
        <v>77</v>
      </c>
      <c r="G101" s="162"/>
      <c r="H101" s="162"/>
    </row>
    <row r="102" spans="2:8" ht="20.100000000000001" customHeight="1" x14ac:dyDescent="0.15">
      <c r="B102" s="213" t="s">
        <v>204</v>
      </c>
      <c r="C102" s="214" t="s">
        <v>284</v>
      </c>
      <c r="D102" s="215"/>
      <c r="E102" s="216"/>
      <c r="F102" s="216"/>
      <c r="G102" s="217">
        <f>G94+G87+G67+G6</f>
        <v>0</v>
      </c>
      <c r="H102" s="217"/>
    </row>
    <row r="103" spans="2:8" ht="20.100000000000001" customHeight="1" x14ac:dyDescent="0.15">
      <c r="B103" s="218"/>
      <c r="C103" s="125" t="s">
        <v>285</v>
      </c>
      <c r="D103" s="219"/>
      <c r="E103" s="220"/>
      <c r="F103" s="220"/>
      <c r="G103" s="221"/>
      <c r="H103" s="221"/>
    </row>
    <row r="104" spans="2:8" ht="20.100000000000001" customHeight="1" x14ac:dyDescent="0.15">
      <c r="B104" s="222"/>
      <c r="C104" s="125" t="s">
        <v>287</v>
      </c>
      <c r="D104" s="223"/>
      <c r="E104" s="224"/>
      <c r="F104" s="224"/>
      <c r="G104" s="225"/>
      <c r="H104" s="225"/>
    </row>
    <row r="105" spans="2:8" ht="20.100000000000001" customHeight="1" x14ac:dyDescent="0.15">
      <c r="B105" s="125"/>
      <c r="C105" s="125" t="s">
        <v>286</v>
      </c>
      <c r="D105" s="125"/>
      <c r="E105" s="125"/>
      <c r="F105" s="125"/>
      <c r="G105" s="125"/>
      <c r="H105" s="125"/>
    </row>
    <row r="106" spans="2:8" ht="20.100000000000001" customHeight="1" x14ac:dyDescent="0.15">
      <c r="B106" s="125"/>
      <c r="C106" s="150" t="s">
        <v>380</v>
      </c>
      <c r="D106" s="150"/>
      <c r="E106" s="150"/>
      <c r="F106" s="150"/>
      <c r="G106" s="150"/>
      <c r="H106" s="150"/>
    </row>
    <row r="107" spans="2:8" ht="20.100000000000001" customHeight="1" x14ac:dyDescent="0.15">
      <c r="B107" s="125"/>
      <c r="C107" s="125" t="s">
        <v>414</v>
      </c>
      <c r="D107" s="125"/>
      <c r="E107" s="125"/>
      <c r="F107" s="125"/>
      <c r="G107" s="125"/>
      <c r="H107" s="125"/>
    </row>
    <row r="108" spans="2:8" ht="20.100000000000001" customHeight="1" x14ac:dyDescent="0.15">
      <c r="B108" s="125"/>
      <c r="C108" s="125"/>
      <c r="D108" s="125"/>
      <c r="E108" s="125"/>
      <c r="F108" s="125"/>
      <c r="G108" s="125"/>
      <c r="H108" s="125"/>
    </row>
    <row r="109" spans="2:8" ht="20.100000000000001" customHeight="1" x14ac:dyDescent="0.15">
      <c r="B109" s="125"/>
      <c r="C109" s="125"/>
      <c r="D109" s="125"/>
      <c r="E109" s="125"/>
      <c r="F109" s="125"/>
      <c r="G109" s="125"/>
      <c r="H109" s="125"/>
    </row>
    <row r="110" spans="2:8" ht="20.100000000000001" customHeight="1" x14ac:dyDescent="0.15">
      <c r="B110" s="125"/>
      <c r="C110" s="125"/>
      <c r="D110" s="125"/>
      <c r="E110" s="125"/>
      <c r="F110" s="125"/>
      <c r="G110" s="125"/>
      <c r="H110" s="125"/>
    </row>
    <row r="111" spans="2:8" ht="20.100000000000001" customHeight="1" x14ac:dyDescent="0.15">
      <c r="B111" s="125"/>
      <c r="C111" s="125"/>
      <c r="D111" s="125"/>
      <c r="E111" s="125"/>
      <c r="F111" s="125"/>
      <c r="G111" s="125"/>
      <c r="H111" s="125"/>
    </row>
  </sheetData>
  <customSheetViews>
    <customSheetView guid="{7F90BA35-DDED-43FA-A6C2-4336968BB04F}" scale="115" showPageBreaks="1" fitToPage="1" printArea="1" view="pageBreakPreview">
      <pane ySplit="5" topLeftCell="A6" activePane="bottomLeft" state="frozen"/>
      <selection pane="bottomLeft" activeCell="B11" sqref="A11:XFD11"/>
      <pageMargins left="0.55118110236220474" right="0.23622047244094491" top="0.36" bottom="0.21" header="0.19685039370078741" footer="0"/>
      <printOptions horizontalCentered="1"/>
    </customSheetView>
  </customSheetViews>
  <phoneticPr fontId="3"/>
  <printOptions horizontalCentered="1"/>
  <pageMargins left="0.78740157480314965" right="0.59055118110236227" top="0.39" bottom="0.4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95730-4429-4540-A1CA-6C3EA8BF5E9A}">
  <sheetPr>
    <tabColor rgb="FF00B0F0"/>
  </sheetPr>
  <dimension ref="B1:AE110"/>
  <sheetViews>
    <sheetView view="pageBreakPreview" zoomScale="85" zoomScaleNormal="100" zoomScaleSheetLayoutView="85" workbookViewId="0">
      <pane ySplit="4" topLeftCell="A95" activePane="bottomLeft" state="frozen"/>
      <selection activeCell="J12" sqref="J12"/>
      <selection pane="bottomLeft" activeCell="J12" sqref="J12"/>
    </sheetView>
  </sheetViews>
  <sheetFormatPr defaultColWidth="9" defaultRowHeight="20.100000000000001" customHeight="1" x14ac:dyDescent="0.15"/>
  <cols>
    <col min="1" max="1" width="1.625" style="125" customWidth="1"/>
    <col min="2" max="2" width="4.625" style="129" customWidth="1"/>
    <col min="3" max="3" width="25.625" style="127" customWidth="1"/>
    <col min="4" max="4" width="15.625" style="128" customWidth="1"/>
    <col min="5" max="6" width="5.625" style="128" customWidth="1"/>
    <col min="7" max="7" width="16.625" style="129" customWidth="1"/>
    <col min="8" max="8" width="15.625" style="129" customWidth="1"/>
    <col min="9" max="9" width="2.125" style="125" customWidth="1"/>
    <col min="10" max="10" width="12.25" style="125" customWidth="1"/>
    <col min="11" max="16384" width="9" style="125"/>
  </cols>
  <sheetData>
    <row r="1" spans="2:31" ht="20.100000000000001" customHeight="1" x14ac:dyDescent="0.15">
      <c r="B1" s="124" t="s">
        <v>291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</row>
    <row r="2" spans="2:31" ht="20.100000000000001" customHeight="1" x14ac:dyDescent="0.15">
      <c r="B2" s="126" t="s">
        <v>411</v>
      </c>
      <c r="J2" s="130"/>
    </row>
    <row r="4" spans="2:31" ht="20.100000000000001" customHeight="1" thickBot="1" x14ac:dyDescent="0.2">
      <c r="B4" s="131"/>
      <c r="C4" s="132" t="s">
        <v>178</v>
      </c>
      <c r="D4" s="283" t="s">
        <v>412</v>
      </c>
      <c r="E4" s="133" t="s">
        <v>74</v>
      </c>
      <c r="F4" s="133" t="s">
        <v>75</v>
      </c>
      <c r="G4" s="226" t="s">
        <v>413</v>
      </c>
      <c r="H4" s="132" t="s">
        <v>51</v>
      </c>
    </row>
    <row r="5" spans="2:31" ht="20.100000000000001" customHeight="1" thickTop="1" x14ac:dyDescent="0.15">
      <c r="B5" s="134" t="s">
        <v>205</v>
      </c>
      <c r="C5" s="135" t="s">
        <v>290</v>
      </c>
      <c r="D5" s="136"/>
      <c r="E5" s="137"/>
      <c r="F5" s="137"/>
      <c r="G5" s="136"/>
      <c r="H5" s="136"/>
    </row>
    <row r="6" spans="2:31" ht="20.100000000000001" customHeight="1" x14ac:dyDescent="0.15">
      <c r="B6" s="138"/>
      <c r="C6" s="139" t="s">
        <v>76</v>
      </c>
      <c r="D6" s="140"/>
      <c r="E6" s="141">
        <v>1</v>
      </c>
      <c r="F6" s="141" t="s">
        <v>77</v>
      </c>
      <c r="G6" s="142">
        <f>SUM(G7,G10,G14,G17,G20,G23,G29,G30,G33,G36,G39,G40,G43,G46,G49,G52,G55,G58,G61,G64)</f>
        <v>0</v>
      </c>
      <c r="H6" s="142"/>
    </row>
    <row r="7" spans="2:31" ht="20.100000000000001" customHeight="1" x14ac:dyDescent="0.15">
      <c r="B7" s="143">
        <v>1</v>
      </c>
      <c r="C7" s="144" t="s">
        <v>78</v>
      </c>
      <c r="D7" s="145"/>
      <c r="E7" s="143">
        <v>1</v>
      </c>
      <c r="F7" s="143" t="s">
        <v>77</v>
      </c>
      <c r="G7" s="146"/>
      <c r="H7" s="146"/>
    </row>
    <row r="8" spans="2:31" ht="20.100000000000001" customHeight="1" x14ac:dyDescent="0.15">
      <c r="B8" s="143">
        <v>2</v>
      </c>
      <c r="C8" s="144" t="s">
        <v>79</v>
      </c>
      <c r="D8" s="147" t="s">
        <v>216</v>
      </c>
      <c r="E8" s="143">
        <v>1</v>
      </c>
      <c r="F8" s="143" t="s">
        <v>77</v>
      </c>
      <c r="G8" s="146"/>
      <c r="H8" s="149"/>
      <c r="I8" s="150"/>
      <c r="J8" s="150"/>
    </row>
    <row r="9" spans="2:31" ht="20.100000000000001" customHeight="1" x14ac:dyDescent="0.15">
      <c r="B9" s="143"/>
      <c r="C9" s="144"/>
      <c r="D9" s="145" t="s">
        <v>80</v>
      </c>
      <c r="E9" s="143">
        <v>1</v>
      </c>
      <c r="F9" s="143" t="s">
        <v>77</v>
      </c>
      <c r="G9" s="146"/>
      <c r="H9" s="149"/>
      <c r="I9" s="150"/>
      <c r="J9" s="150"/>
    </row>
    <row r="10" spans="2:31" ht="20.100000000000001" customHeight="1" x14ac:dyDescent="0.15">
      <c r="B10" s="143"/>
      <c r="C10" s="268" t="s">
        <v>379</v>
      </c>
      <c r="D10" s="269"/>
      <c r="E10" s="267"/>
      <c r="F10" s="267"/>
      <c r="G10" s="270">
        <f>SUM(G8:G9)</f>
        <v>0</v>
      </c>
      <c r="H10" s="270"/>
      <c r="I10" s="150"/>
      <c r="J10" s="150"/>
    </row>
    <row r="11" spans="2:31" ht="20.100000000000001" customHeight="1" x14ac:dyDescent="0.15">
      <c r="B11" s="143">
        <v>3</v>
      </c>
      <c r="C11" s="144" t="s">
        <v>81</v>
      </c>
      <c r="D11" s="145" t="s">
        <v>83</v>
      </c>
      <c r="E11" s="143">
        <v>1</v>
      </c>
      <c r="F11" s="143" t="s">
        <v>77</v>
      </c>
      <c r="G11" s="146"/>
      <c r="H11" s="149"/>
      <c r="I11" s="150"/>
      <c r="J11" s="150"/>
    </row>
    <row r="12" spans="2:31" ht="20.100000000000001" customHeight="1" x14ac:dyDescent="0.15">
      <c r="B12" s="143"/>
      <c r="C12" s="144"/>
      <c r="D12" s="145" t="s">
        <v>82</v>
      </c>
      <c r="E12" s="143">
        <v>1</v>
      </c>
      <c r="F12" s="143" t="s">
        <v>77</v>
      </c>
      <c r="G12" s="146"/>
      <c r="H12" s="149"/>
      <c r="I12" s="150"/>
      <c r="J12" s="150"/>
    </row>
    <row r="13" spans="2:31" ht="20.100000000000001" customHeight="1" x14ac:dyDescent="0.15">
      <c r="B13" s="143"/>
      <c r="C13" s="144"/>
      <c r="D13" s="145" t="s">
        <v>179</v>
      </c>
      <c r="E13" s="143">
        <v>1</v>
      </c>
      <c r="F13" s="143" t="s">
        <v>77</v>
      </c>
      <c r="G13" s="146"/>
      <c r="H13" s="149"/>
      <c r="I13" s="150"/>
      <c r="J13" s="150"/>
    </row>
    <row r="14" spans="2:31" ht="20.100000000000001" customHeight="1" x14ac:dyDescent="0.15">
      <c r="B14" s="143"/>
      <c r="C14" s="268" t="s">
        <v>379</v>
      </c>
      <c r="D14" s="269"/>
      <c r="E14" s="267"/>
      <c r="F14" s="267"/>
      <c r="G14" s="270">
        <f>SUM(G11:G13)</f>
        <v>0</v>
      </c>
      <c r="H14" s="270"/>
      <c r="I14" s="150"/>
      <c r="J14" s="150"/>
    </row>
    <row r="15" spans="2:31" ht="20.100000000000001" customHeight="1" x14ac:dyDescent="0.15">
      <c r="B15" s="151">
        <v>4</v>
      </c>
      <c r="C15" s="152" t="s">
        <v>84</v>
      </c>
      <c r="D15" s="153" t="s">
        <v>85</v>
      </c>
      <c r="E15" s="151">
        <v>1</v>
      </c>
      <c r="F15" s="151" t="s">
        <v>77</v>
      </c>
      <c r="G15" s="154"/>
      <c r="H15" s="154"/>
    </row>
    <row r="16" spans="2:31" ht="20.100000000000001" customHeight="1" x14ac:dyDescent="0.15">
      <c r="B16" s="151"/>
      <c r="C16" s="152"/>
      <c r="D16" s="153" t="s">
        <v>86</v>
      </c>
      <c r="E16" s="151">
        <v>1</v>
      </c>
      <c r="F16" s="151" t="s">
        <v>77</v>
      </c>
      <c r="G16" s="154"/>
      <c r="H16" s="154"/>
    </row>
    <row r="17" spans="2:8" ht="20.100000000000001" customHeight="1" x14ac:dyDescent="0.15">
      <c r="B17" s="151"/>
      <c r="C17" s="268" t="s">
        <v>379</v>
      </c>
      <c r="D17" s="269"/>
      <c r="E17" s="267"/>
      <c r="F17" s="267"/>
      <c r="G17" s="270">
        <f>SUM(G15:G16)</f>
        <v>0</v>
      </c>
      <c r="H17" s="270"/>
    </row>
    <row r="18" spans="2:8" ht="20.100000000000001" customHeight="1" x14ac:dyDescent="0.15">
      <c r="B18" s="151">
        <v>5</v>
      </c>
      <c r="C18" s="152" t="s">
        <v>87</v>
      </c>
      <c r="D18" s="153" t="s">
        <v>85</v>
      </c>
      <c r="E18" s="151">
        <v>1</v>
      </c>
      <c r="F18" s="151" t="s">
        <v>77</v>
      </c>
      <c r="G18" s="154"/>
      <c r="H18" s="154"/>
    </row>
    <row r="19" spans="2:8" ht="20.100000000000001" customHeight="1" x14ac:dyDescent="0.15">
      <c r="B19" s="151"/>
      <c r="C19" s="152"/>
      <c r="D19" s="153" t="s">
        <v>86</v>
      </c>
      <c r="E19" s="151">
        <v>1</v>
      </c>
      <c r="F19" s="151" t="s">
        <v>77</v>
      </c>
      <c r="G19" s="154"/>
      <c r="H19" s="154"/>
    </row>
    <row r="20" spans="2:8" ht="20.100000000000001" customHeight="1" x14ac:dyDescent="0.15">
      <c r="B20" s="151"/>
      <c r="C20" s="268" t="s">
        <v>379</v>
      </c>
      <c r="D20" s="269"/>
      <c r="E20" s="267"/>
      <c r="F20" s="267"/>
      <c r="G20" s="270">
        <f>SUM(G18:G19)</f>
        <v>0</v>
      </c>
      <c r="H20" s="270"/>
    </row>
    <row r="21" spans="2:8" ht="20.100000000000001" customHeight="1" x14ac:dyDescent="0.15">
      <c r="B21" s="151">
        <v>6</v>
      </c>
      <c r="C21" s="152" t="s">
        <v>88</v>
      </c>
      <c r="D21" s="153" t="s">
        <v>85</v>
      </c>
      <c r="E21" s="151">
        <v>1</v>
      </c>
      <c r="F21" s="151" t="s">
        <v>77</v>
      </c>
      <c r="G21" s="154"/>
      <c r="H21" s="154"/>
    </row>
    <row r="22" spans="2:8" ht="20.100000000000001" customHeight="1" x14ac:dyDescent="0.15">
      <c r="B22" s="151"/>
      <c r="C22" s="152"/>
      <c r="D22" s="153" t="s">
        <v>86</v>
      </c>
      <c r="E22" s="151">
        <v>1</v>
      </c>
      <c r="F22" s="151" t="s">
        <v>77</v>
      </c>
      <c r="G22" s="154"/>
      <c r="H22" s="154"/>
    </row>
    <row r="23" spans="2:8" ht="20.100000000000001" customHeight="1" x14ac:dyDescent="0.15">
      <c r="B23" s="151"/>
      <c r="C23" s="268" t="s">
        <v>379</v>
      </c>
      <c r="D23" s="269"/>
      <c r="E23" s="267"/>
      <c r="F23" s="267"/>
      <c r="G23" s="270">
        <f>SUM(G21:G22)</f>
        <v>0</v>
      </c>
      <c r="H23" s="270"/>
    </row>
    <row r="24" spans="2:8" ht="20.100000000000001" customHeight="1" x14ac:dyDescent="0.15">
      <c r="B24" s="151">
        <v>7</v>
      </c>
      <c r="C24" s="152" t="s">
        <v>89</v>
      </c>
      <c r="D24" s="153" t="s">
        <v>90</v>
      </c>
      <c r="E24" s="151">
        <v>1</v>
      </c>
      <c r="F24" s="151" t="s">
        <v>77</v>
      </c>
      <c r="G24" s="154"/>
      <c r="H24" s="154"/>
    </row>
    <row r="25" spans="2:8" ht="20.100000000000001" customHeight="1" x14ac:dyDescent="0.15">
      <c r="B25" s="151"/>
      <c r="C25" s="152"/>
      <c r="D25" s="153" t="s">
        <v>91</v>
      </c>
      <c r="E25" s="151">
        <v>1</v>
      </c>
      <c r="F25" s="151" t="s">
        <v>77</v>
      </c>
      <c r="G25" s="154"/>
      <c r="H25" s="154"/>
    </row>
    <row r="26" spans="2:8" ht="20.100000000000001" customHeight="1" x14ac:dyDescent="0.15">
      <c r="B26" s="151"/>
      <c r="C26" s="152"/>
      <c r="D26" s="153" t="s">
        <v>93</v>
      </c>
      <c r="E26" s="151">
        <v>1</v>
      </c>
      <c r="F26" s="151" t="s">
        <v>77</v>
      </c>
      <c r="G26" s="154"/>
      <c r="H26" s="154"/>
    </row>
    <row r="27" spans="2:8" ht="20.100000000000001" customHeight="1" x14ac:dyDescent="0.15">
      <c r="B27" s="151"/>
      <c r="C27" s="152"/>
      <c r="D27" s="153" t="s">
        <v>94</v>
      </c>
      <c r="E27" s="151">
        <v>1</v>
      </c>
      <c r="F27" s="151" t="s">
        <v>77</v>
      </c>
      <c r="G27" s="154"/>
      <c r="H27" s="154"/>
    </row>
    <row r="28" spans="2:8" ht="20.100000000000001" customHeight="1" x14ac:dyDescent="0.15">
      <c r="B28" s="151"/>
      <c r="C28" s="152"/>
      <c r="D28" s="153" t="s">
        <v>92</v>
      </c>
      <c r="E28" s="151">
        <v>1</v>
      </c>
      <c r="F28" s="151" t="s">
        <v>77</v>
      </c>
      <c r="G28" s="154"/>
      <c r="H28" s="154"/>
    </row>
    <row r="29" spans="2:8" ht="20.100000000000001" customHeight="1" x14ac:dyDescent="0.15">
      <c r="B29" s="151"/>
      <c r="C29" s="268" t="s">
        <v>379</v>
      </c>
      <c r="D29" s="269"/>
      <c r="E29" s="267"/>
      <c r="F29" s="267"/>
      <c r="G29" s="270">
        <f>SUM(G24:G28)</f>
        <v>0</v>
      </c>
      <c r="H29" s="270"/>
    </row>
    <row r="30" spans="2:8" ht="20.100000000000001" customHeight="1" x14ac:dyDescent="0.15">
      <c r="B30" s="151">
        <v>8</v>
      </c>
      <c r="C30" s="173" t="s">
        <v>391</v>
      </c>
      <c r="D30" s="147"/>
      <c r="E30" s="151">
        <v>1</v>
      </c>
      <c r="F30" s="151" t="s">
        <v>77</v>
      </c>
      <c r="G30" s="154"/>
      <c r="H30" s="154"/>
    </row>
    <row r="31" spans="2:8" ht="20.100000000000001" customHeight="1" x14ac:dyDescent="0.15">
      <c r="B31" s="151">
        <v>9</v>
      </c>
      <c r="C31" s="152" t="s">
        <v>95</v>
      </c>
      <c r="D31" s="153" t="s">
        <v>96</v>
      </c>
      <c r="E31" s="151">
        <v>1</v>
      </c>
      <c r="F31" s="151" t="s">
        <v>77</v>
      </c>
      <c r="G31" s="154"/>
      <c r="H31" s="154"/>
    </row>
    <row r="32" spans="2:8" ht="20.100000000000001" customHeight="1" x14ac:dyDescent="0.15">
      <c r="B32" s="151"/>
      <c r="C32" s="152"/>
      <c r="D32" s="153" t="s">
        <v>97</v>
      </c>
      <c r="E32" s="151">
        <v>1</v>
      </c>
      <c r="F32" s="151" t="s">
        <v>77</v>
      </c>
      <c r="G32" s="154"/>
      <c r="H32" s="154"/>
    </row>
    <row r="33" spans="2:8" ht="20.100000000000001" customHeight="1" x14ac:dyDescent="0.15">
      <c r="B33" s="151"/>
      <c r="C33" s="268" t="s">
        <v>379</v>
      </c>
      <c r="D33" s="269"/>
      <c r="E33" s="267"/>
      <c r="F33" s="267"/>
      <c r="G33" s="270">
        <f>SUM(G31:G32)</f>
        <v>0</v>
      </c>
      <c r="H33" s="270"/>
    </row>
    <row r="34" spans="2:8" ht="20.100000000000001" customHeight="1" x14ac:dyDescent="0.15">
      <c r="B34" s="151">
        <v>10</v>
      </c>
      <c r="C34" s="152" t="s">
        <v>98</v>
      </c>
      <c r="D34" s="153" t="s">
        <v>96</v>
      </c>
      <c r="E34" s="151">
        <v>1</v>
      </c>
      <c r="F34" s="151" t="s">
        <v>77</v>
      </c>
      <c r="G34" s="154"/>
      <c r="H34" s="154"/>
    </row>
    <row r="35" spans="2:8" ht="20.100000000000001" customHeight="1" x14ac:dyDescent="0.15">
      <c r="B35" s="151"/>
      <c r="C35" s="152"/>
      <c r="D35" s="153" t="s">
        <v>97</v>
      </c>
      <c r="E35" s="151">
        <v>1</v>
      </c>
      <c r="F35" s="151" t="s">
        <v>77</v>
      </c>
      <c r="G35" s="154"/>
      <c r="H35" s="154"/>
    </row>
    <row r="36" spans="2:8" ht="20.100000000000001" customHeight="1" x14ac:dyDescent="0.15">
      <c r="B36" s="151"/>
      <c r="C36" s="268" t="s">
        <v>379</v>
      </c>
      <c r="D36" s="269"/>
      <c r="E36" s="267"/>
      <c r="F36" s="267"/>
      <c r="G36" s="270">
        <f>SUM(G34:G35)</f>
        <v>0</v>
      </c>
      <c r="H36" s="270"/>
    </row>
    <row r="37" spans="2:8" ht="20.100000000000001" customHeight="1" x14ac:dyDescent="0.15">
      <c r="B37" s="151">
        <v>11</v>
      </c>
      <c r="C37" s="152" t="s">
        <v>101</v>
      </c>
      <c r="D37" s="153" t="s">
        <v>96</v>
      </c>
      <c r="E37" s="151">
        <v>1</v>
      </c>
      <c r="F37" s="151" t="s">
        <v>77</v>
      </c>
      <c r="G37" s="154"/>
      <c r="H37" s="154"/>
    </row>
    <row r="38" spans="2:8" ht="20.100000000000001" customHeight="1" x14ac:dyDescent="0.15">
      <c r="B38" s="151"/>
      <c r="C38" s="152"/>
      <c r="D38" s="153" t="s">
        <v>97</v>
      </c>
      <c r="E38" s="151">
        <v>1</v>
      </c>
      <c r="F38" s="151" t="s">
        <v>77</v>
      </c>
      <c r="G38" s="154"/>
      <c r="H38" s="154"/>
    </row>
    <row r="39" spans="2:8" ht="20.100000000000001" customHeight="1" x14ac:dyDescent="0.15">
      <c r="B39" s="151"/>
      <c r="C39" s="268" t="s">
        <v>379</v>
      </c>
      <c r="D39" s="269"/>
      <c r="E39" s="267"/>
      <c r="F39" s="267"/>
      <c r="G39" s="270">
        <f>SUM(G37:G38)</f>
        <v>0</v>
      </c>
      <c r="H39" s="270"/>
    </row>
    <row r="40" spans="2:8" ht="20.100000000000001" customHeight="1" x14ac:dyDescent="0.15">
      <c r="B40" s="151">
        <v>12</v>
      </c>
      <c r="C40" s="152" t="s">
        <v>102</v>
      </c>
      <c r="D40" s="153" t="s">
        <v>96</v>
      </c>
      <c r="E40" s="151">
        <v>1</v>
      </c>
      <c r="F40" s="151" t="s">
        <v>77</v>
      </c>
      <c r="G40" s="154"/>
      <c r="H40" s="154"/>
    </row>
    <row r="41" spans="2:8" ht="20.100000000000001" customHeight="1" x14ac:dyDescent="0.15">
      <c r="B41" s="151">
        <v>13</v>
      </c>
      <c r="C41" s="152" t="s">
        <v>103</v>
      </c>
      <c r="D41" s="153" t="s">
        <v>96</v>
      </c>
      <c r="E41" s="151">
        <v>1</v>
      </c>
      <c r="F41" s="151" t="s">
        <v>77</v>
      </c>
      <c r="G41" s="154"/>
      <c r="H41" s="154"/>
    </row>
    <row r="42" spans="2:8" ht="20.100000000000001" customHeight="1" x14ac:dyDescent="0.15">
      <c r="B42" s="151"/>
      <c r="C42" s="152"/>
      <c r="D42" s="153" t="s">
        <v>97</v>
      </c>
      <c r="E42" s="151">
        <v>1</v>
      </c>
      <c r="F42" s="151" t="s">
        <v>77</v>
      </c>
      <c r="G42" s="154"/>
      <c r="H42" s="154"/>
    </row>
    <row r="43" spans="2:8" ht="20.100000000000001" customHeight="1" x14ac:dyDescent="0.15">
      <c r="B43" s="151"/>
      <c r="C43" s="268" t="s">
        <v>379</v>
      </c>
      <c r="D43" s="269"/>
      <c r="E43" s="267"/>
      <c r="F43" s="267"/>
      <c r="G43" s="270">
        <f>SUM(G41:G42)</f>
        <v>0</v>
      </c>
      <c r="H43" s="270"/>
    </row>
    <row r="44" spans="2:8" ht="20.100000000000001" customHeight="1" x14ac:dyDescent="0.15">
      <c r="B44" s="151">
        <v>14</v>
      </c>
      <c r="C44" s="152" t="s">
        <v>104</v>
      </c>
      <c r="D44" s="153" t="s">
        <v>96</v>
      </c>
      <c r="E44" s="151">
        <v>1</v>
      </c>
      <c r="F44" s="151" t="s">
        <v>77</v>
      </c>
      <c r="G44" s="154"/>
      <c r="H44" s="154"/>
    </row>
    <row r="45" spans="2:8" ht="20.100000000000001" customHeight="1" x14ac:dyDescent="0.15">
      <c r="B45" s="151"/>
      <c r="C45" s="152"/>
      <c r="D45" s="153" t="s">
        <v>97</v>
      </c>
      <c r="E45" s="151">
        <v>1</v>
      </c>
      <c r="F45" s="151" t="s">
        <v>77</v>
      </c>
      <c r="G45" s="154"/>
      <c r="H45" s="154"/>
    </row>
    <row r="46" spans="2:8" ht="20.100000000000001" customHeight="1" x14ac:dyDescent="0.15">
      <c r="B46" s="151"/>
      <c r="C46" s="268" t="s">
        <v>379</v>
      </c>
      <c r="D46" s="269"/>
      <c r="E46" s="267"/>
      <c r="F46" s="267"/>
      <c r="G46" s="270">
        <f>SUM(G44:G45)</f>
        <v>0</v>
      </c>
      <c r="H46" s="270"/>
    </row>
    <row r="47" spans="2:8" ht="20.100000000000001" customHeight="1" x14ac:dyDescent="0.15">
      <c r="B47" s="151">
        <v>15</v>
      </c>
      <c r="C47" s="152" t="s">
        <v>105</v>
      </c>
      <c r="D47" s="153" t="s">
        <v>96</v>
      </c>
      <c r="E47" s="151">
        <v>1</v>
      </c>
      <c r="F47" s="151" t="s">
        <v>77</v>
      </c>
      <c r="G47" s="154"/>
      <c r="H47" s="154"/>
    </row>
    <row r="48" spans="2:8" ht="20.100000000000001" customHeight="1" x14ac:dyDescent="0.15">
      <c r="B48" s="151"/>
      <c r="C48" s="152"/>
      <c r="D48" s="153" t="s">
        <v>97</v>
      </c>
      <c r="E48" s="151">
        <v>1</v>
      </c>
      <c r="F48" s="151" t="s">
        <v>77</v>
      </c>
      <c r="G48" s="154"/>
      <c r="H48" s="154"/>
    </row>
    <row r="49" spans="2:8" ht="20.100000000000001" customHeight="1" x14ac:dyDescent="0.15">
      <c r="B49" s="151"/>
      <c r="C49" s="268" t="s">
        <v>379</v>
      </c>
      <c r="D49" s="269"/>
      <c r="E49" s="267"/>
      <c r="F49" s="267"/>
      <c r="G49" s="270">
        <f>SUM(G47:G48)</f>
        <v>0</v>
      </c>
      <c r="H49" s="270"/>
    </row>
    <row r="50" spans="2:8" ht="20.100000000000001" customHeight="1" x14ac:dyDescent="0.15">
      <c r="B50" s="151">
        <v>16</v>
      </c>
      <c r="C50" s="152" t="s">
        <v>106</v>
      </c>
      <c r="D50" s="153" t="s">
        <v>96</v>
      </c>
      <c r="E50" s="151">
        <v>1</v>
      </c>
      <c r="F50" s="151" t="s">
        <v>77</v>
      </c>
      <c r="G50" s="154"/>
      <c r="H50" s="154"/>
    </row>
    <row r="51" spans="2:8" ht="20.100000000000001" customHeight="1" x14ac:dyDescent="0.15">
      <c r="B51" s="151"/>
      <c r="C51" s="152"/>
      <c r="D51" s="153" t="s">
        <v>97</v>
      </c>
      <c r="E51" s="151">
        <v>1</v>
      </c>
      <c r="F51" s="151" t="s">
        <v>77</v>
      </c>
      <c r="G51" s="154"/>
      <c r="H51" s="154"/>
    </row>
    <row r="52" spans="2:8" ht="20.100000000000001" customHeight="1" x14ac:dyDescent="0.15">
      <c r="B52" s="151"/>
      <c r="C52" s="268" t="s">
        <v>379</v>
      </c>
      <c r="D52" s="269"/>
      <c r="E52" s="267"/>
      <c r="F52" s="267"/>
      <c r="G52" s="270">
        <f>SUM(G50:G51)</f>
        <v>0</v>
      </c>
      <c r="H52" s="270"/>
    </row>
    <row r="53" spans="2:8" ht="20.100000000000001" customHeight="1" x14ac:dyDescent="0.15">
      <c r="B53" s="151">
        <v>17</v>
      </c>
      <c r="C53" s="152" t="s">
        <v>107</v>
      </c>
      <c r="D53" s="153" t="s">
        <v>96</v>
      </c>
      <c r="E53" s="151">
        <v>1</v>
      </c>
      <c r="F53" s="151" t="s">
        <v>77</v>
      </c>
      <c r="G53" s="154"/>
      <c r="H53" s="154"/>
    </row>
    <row r="54" spans="2:8" ht="20.100000000000001" customHeight="1" x14ac:dyDescent="0.15">
      <c r="B54" s="151"/>
      <c r="C54" s="152"/>
      <c r="D54" s="153" t="s">
        <v>97</v>
      </c>
      <c r="E54" s="151">
        <v>1</v>
      </c>
      <c r="F54" s="151" t="s">
        <v>77</v>
      </c>
      <c r="G54" s="154"/>
      <c r="H54" s="154"/>
    </row>
    <row r="55" spans="2:8" ht="20.100000000000001" customHeight="1" x14ac:dyDescent="0.15">
      <c r="B55" s="151"/>
      <c r="C55" s="268" t="s">
        <v>379</v>
      </c>
      <c r="D55" s="269"/>
      <c r="E55" s="267"/>
      <c r="F55" s="267"/>
      <c r="G55" s="270">
        <f>SUM(G53:G54)</f>
        <v>0</v>
      </c>
      <c r="H55" s="270"/>
    </row>
    <row r="56" spans="2:8" ht="20.100000000000001" customHeight="1" x14ac:dyDescent="0.15">
      <c r="B56" s="151">
        <v>18</v>
      </c>
      <c r="C56" s="155" t="s">
        <v>108</v>
      </c>
      <c r="D56" s="153" t="s">
        <v>96</v>
      </c>
      <c r="E56" s="151">
        <v>1</v>
      </c>
      <c r="F56" s="151" t="s">
        <v>77</v>
      </c>
      <c r="G56" s="154"/>
      <c r="H56" s="154"/>
    </row>
    <row r="57" spans="2:8" ht="20.100000000000001" customHeight="1" x14ac:dyDescent="0.15">
      <c r="B57" s="151"/>
      <c r="C57" s="155"/>
      <c r="D57" s="153" t="s">
        <v>97</v>
      </c>
      <c r="E57" s="151">
        <v>1</v>
      </c>
      <c r="F57" s="151" t="s">
        <v>77</v>
      </c>
      <c r="G57" s="154"/>
      <c r="H57" s="154"/>
    </row>
    <row r="58" spans="2:8" ht="20.100000000000001" customHeight="1" x14ac:dyDescent="0.15">
      <c r="B58" s="151"/>
      <c r="C58" s="268" t="s">
        <v>379</v>
      </c>
      <c r="D58" s="269"/>
      <c r="E58" s="267"/>
      <c r="F58" s="267"/>
      <c r="G58" s="270">
        <f>SUM(G56:G57)</f>
        <v>0</v>
      </c>
      <c r="H58" s="270"/>
    </row>
    <row r="59" spans="2:8" ht="20.100000000000001" customHeight="1" x14ac:dyDescent="0.15">
      <c r="B59" s="151">
        <v>19</v>
      </c>
      <c r="C59" s="152" t="s">
        <v>109</v>
      </c>
      <c r="D59" s="153" t="s">
        <v>96</v>
      </c>
      <c r="E59" s="151">
        <v>1</v>
      </c>
      <c r="F59" s="151" t="s">
        <v>77</v>
      </c>
      <c r="G59" s="154"/>
      <c r="H59" s="154"/>
    </row>
    <row r="60" spans="2:8" ht="20.100000000000001" customHeight="1" x14ac:dyDescent="0.15">
      <c r="B60" s="151"/>
      <c r="C60" s="152"/>
      <c r="D60" s="153" t="s">
        <v>97</v>
      </c>
      <c r="E60" s="151">
        <v>1</v>
      </c>
      <c r="F60" s="151" t="s">
        <v>77</v>
      </c>
      <c r="G60" s="154"/>
      <c r="H60" s="154"/>
    </row>
    <row r="61" spans="2:8" ht="20.100000000000001" customHeight="1" x14ac:dyDescent="0.15">
      <c r="B61" s="151"/>
      <c r="C61" s="268" t="s">
        <v>379</v>
      </c>
      <c r="D61" s="269"/>
      <c r="E61" s="267"/>
      <c r="F61" s="267"/>
      <c r="G61" s="270">
        <f>SUM(G59:G60)</f>
        <v>0</v>
      </c>
      <c r="H61" s="270"/>
    </row>
    <row r="62" spans="2:8" ht="20.100000000000001" customHeight="1" x14ac:dyDescent="0.15">
      <c r="B62" s="151">
        <v>20</v>
      </c>
      <c r="C62" s="152" t="s">
        <v>114</v>
      </c>
      <c r="D62" s="153" t="s">
        <v>96</v>
      </c>
      <c r="E62" s="151">
        <v>1</v>
      </c>
      <c r="F62" s="151" t="s">
        <v>77</v>
      </c>
      <c r="G62" s="154"/>
      <c r="H62" s="154"/>
    </row>
    <row r="63" spans="2:8" ht="20.100000000000001" customHeight="1" x14ac:dyDescent="0.15">
      <c r="B63" s="151"/>
      <c r="C63" s="152"/>
      <c r="D63" s="153" t="s">
        <v>97</v>
      </c>
      <c r="E63" s="151">
        <v>1</v>
      </c>
      <c r="F63" s="151" t="s">
        <v>77</v>
      </c>
      <c r="G63" s="154"/>
      <c r="H63" s="154"/>
    </row>
    <row r="64" spans="2:8" ht="20.100000000000001" customHeight="1" x14ac:dyDescent="0.15">
      <c r="B64" s="278"/>
      <c r="C64" s="268" t="s">
        <v>379</v>
      </c>
      <c r="D64" s="269"/>
      <c r="E64" s="267"/>
      <c r="F64" s="267"/>
      <c r="G64" s="270">
        <f>SUM(G62:G63)</f>
        <v>0</v>
      </c>
      <c r="H64" s="270"/>
    </row>
    <row r="65" spans="2:8" ht="20.100000000000001" customHeight="1" x14ac:dyDescent="0.15">
      <c r="B65" s="138"/>
      <c r="C65" s="139" t="s">
        <v>115</v>
      </c>
      <c r="D65" s="140"/>
      <c r="E65" s="141">
        <v>1</v>
      </c>
      <c r="F65" s="141" t="s">
        <v>77</v>
      </c>
      <c r="G65" s="142">
        <f>SUM(G66:G86)</f>
        <v>0</v>
      </c>
      <c r="H65" s="142"/>
    </row>
    <row r="66" spans="2:8" ht="20.100000000000001" customHeight="1" x14ac:dyDescent="0.15">
      <c r="B66" s="157">
        <v>1</v>
      </c>
      <c r="C66" s="158" t="s">
        <v>116</v>
      </c>
      <c r="D66" s="158"/>
      <c r="E66" s="157">
        <v>1</v>
      </c>
      <c r="F66" s="157" t="s">
        <v>77</v>
      </c>
      <c r="G66" s="159"/>
      <c r="H66" s="159"/>
    </row>
    <row r="67" spans="2:8" ht="20.100000000000001" customHeight="1" x14ac:dyDescent="0.15">
      <c r="B67" s="143">
        <v>2</v>
      </c>
      <c r="C67" s="144" t="s">
        <v>117</v>
      </c>
      <c r="D67" s="144"/>
      <c r="E67" s="143">
        <v>1</v>
      </c>
      <c r="F67" s="143" t="s">
        <v>77</v>
      </c>
      <c r="G67" s="146"/>
      <c r="H67" s="146"/>
    </row>
    <row r="68" spans="2:8" ht="20.100000000000001" customHeight="1" x14ac:dyDescent="0.15">
      <c r="B68" s="143">
        <v>3</v>
      </c>
      <c r="C68" s="144" t="s">
        <v>118</v>
      </c>
      <c r="D68" s="144"/>
      <c r="E68" s="143">
        <v>1</v>
      </c>
      <c r="F68" s="143" t="s">
        <v>77</v>
      </c>
      <c r="G68" s="146"/>
      <c r="H68" s="146"/>
    </row>
    <row r="69" spans="2:8" ht="20.100000000000001" customHeight="1" x14ac:dyDescent="0.15">
      <c r="B69" s="151">
        <v>4</v>
      </c>
      <c r="C69" s="152" t="s">
        <v>119</v>
      </c>
      <c r="D69" s="152"/>
      <c r="E69" s="151">
        <v>1</v>
      </c>
      <c r="F69" s="151" t="s">
        <v>77</v>
      </c>
      <c r="G69" s="154"/>
      <c r="H69" s="154"/>
    </row>
    <row r="70" spans="2:8" ht="20.100000000000001" customHeight="1" x14ac:dyDescent="0.15">
      <c r="B70" s="151">
        <v>5</v>
      </c>
      <c r="C70" s="152" t="s">
        <v>120</v>
      </c>
      <c r="D70" s="152"/>
      <c r="E70" s="151">
        <v>1</v>
      </c>
      <c r="F70" s="151" t="s">
        <v>77</v>
      </c>
      <c r="G70" s="154"/>
      <c r="H70" s="154"/>
    </row>
    <row r="71" spans="2:8" ht="20.100000000000001" customHeight="1" x14ac:dyDescent="0.15">
      <c r="B71" s="151">
        <v>6</v>
      </c>
      <c r="C71" s="152" t="s">
        <v>121</v>
      </c>
      <c r="D71" s="152"/>
      <c r="E71" s="151">
        <v>1</v>
      </c>
      <c r="F71" s="151" t="s">
        <v>77</v>
      </c>
      <c r="G71" s="154"/>
      <c r="H71" s="154"/>
    </row>
    <row r="72" spans="2:8" ht="20.100000000000001" customHeight="1" x14ac:dyDescent="0.15">
      <c r="B72" s="151">
        <v>7</v>
      </c>
      <c r="C72" s="152" t="s">
        <v>122</v>
      </c>
      <c r="D72" s="152"/>
      <c r="E72" s="151">
        <v>1</v>
      </c>
      <c r="F72" s="151" t="s">
        <v>77</v>
      </c>
      <c r="G72" s="154"/>
      <c r="H72" s="154"/>
    </row>
    <row r="73" spans="2:8" ht="20.100000000000001" customHeight="1" x14ac:dyDescent="0.15">
      <c r="B73" s="151">
        <v>8</v>
      </c>
      <c r="C73" s="152" t="s">
        <v>123</v>
      </c>
      <c r="D73" s="152"/>
      <c r="E73" s="151">
        <v>1</v>
      </c>
      <c r="F73" s="151" t="s">
        <v>77</v>
      </c>
      <c r="G73" s="154"/>
      <c r="H73" s="154"/>
    </row>
    <row r="74" spans="2:8" ht="20.100000000000001" customHeight="1" x14ac:dyDescent="0.15">
      <c r="B74" s="151">
        <v>9</v>
      </c>
      <c r="C74" s="152" t="s">
        <v>124</v>
      </c>
      <c r="D74" s="152"/>
      <c r="E74" s="151">
        <v>1</v>
      </c>
      <c r="F74" s="151" t="s">
        <v>77</v>
      </c>
      <c r="G74" s="154"/>
      <c r="H74" s="154"/>
    </row>
    <row r="75" spans="2:8" ht="20.100000000000001" customHeight="1" x14ac:dyDescent="0.15">
      <c r="B75" s="151">
        <v>10</v>
      </c>
      <c r="C75" s="152" t="s">
        <v>125</v>
      </c>
      <c r="D75" s="152"/>
      <c r="E75" s="151">
        <v>1</v>
      </c>
      <c r="F75" s="151" t="s">
        <v>77</v>
      </c>
      <c r="G75" s="154"/>
      <c r="H75" s="154"/>
    </row>
    <row r="76" spans="2:8" ht="20.100000000000001" customHeight="1" x14ac:dyDescent="0.15">
      <c r="B76" s="151">
        <v>11</v>
      </c>
      <c r="C76" s="152" t="s">
        <v>126</v>
      </c>
      <c r="D76" s="152"/>
      <c r="E76" s="151">
        <v>1</v>
      </c>
      <c r="F76" s="151" t="s">
        <v>77</v>
      </c>
      <c r="G76" s="154"/>
      <c r="H76" s="154"/>
    </row>
    <row r="77" spans="2:8" ht="20.100000000000001" customHeight="1" x14ac:dyDescent="0.15">
      <c r="B77" s="151">
        <v>12</v>
      </c>
      <c r="C77" s="152" t="s">
        <v>127</v>
      </c>
      <c r="D77" s="152"/>
      <c r="E77" s="151">
        <v>1</v>
      </c>
      <c r="F77" s="151" t="s">
        <v>77</v>
      </c>
      <c r="G77" s="154"/>
      <c r="H77" s="154"/>
    </row>
    <row r="78" spans="2:8" ht="20.100000000000001" customHeight="1" x14ac:dyDescent="0.15">
      <c r="B78" s="151">
        <v>13</v>
      </c>
      <c r="C78" s="152" t="s">
        <v>128</v>
      </c>
      <c r="D78" s="152"/>
      <c r="E78" s="151">
        <v>1</v>
      </c>
      <c r="F78" s="151" t="s">
        <v>77</v>
      </c>
      <c r="G78" s="154"/>
      <c r="H78" s="154"/>
    </row>
    <row r="79" spans="2:8" ht="20.100000000000001" customHeight="1" x14ac:dyDescent="0.15">
      <c r="B79" s="151">
        <v>14</v>
      </c>
      <c r="C79" s="152" t="s">
        <v>129</v>
      </c>
      <c r="D79" s="153"/>
      <c r="E79" s="151">
        <v>1</v>
      </c>
      <c r="F79" s="151" t="s">
        <v>77</v>
      </c>
      <c r="G79" s="154"/>
      <c r="H79" s="154"/>
    </row>
    <row r="80" spans="2:8" ht="20.100000000000001" customHeight="1" x14ac:dyDescent="0.15">
      <c r="B80" s="151">
        <v>15</v>
      </c>
      <c r="C80" s="152" t="s">
        <v>134</v>
      </c>
      <c r="D80" s="152"/>
      <c r="E80" s="151">
        <v>1</v>
      </c>
      <c r="F80" s="151" t="s">
        <v>77</v>
      </c>
      <c r="G80" s="154"/>
      <c r="H80" s="154"/>
    </row>
    <row r="81" spans="2:10" ht="20.100000000000001" customHeight="1" x14ac:dyDescent="0.15">
      <c r="B81" s="151">
        <v>16</v>
      </c>
      <c r="C81" s="152" t="s">
        <v>135</v>
      </c>
      <c r="D81" s="152"/>
      <c r="E81" s="151">
        <v>1</v>
      </c>
      <c r="F81" s="151" t="s">
        <v>77</v>
      </c>
      <c r="G81" s="154"/>
      <c r="H81" s="154"/>
    </row>
    <row r="82" spans="2:10" ht="20.100000000000001" customHeight="1" x14ac:dyDescent="0.15">
      <c r="B82" s="151">
        <v>17</v>
      </c>
      <c r="C82" s="152" t="s">
        <v>136</v>
      </c>
      <c r="D82" s="152"/>
      <c r="E82" s="151">
        <v>1</v>
      </c>
      <c r="F82" s="151" t="s">
        <v>77</v>
      </c>
      <c r="G82" s="154"/>
      <c r="H82" s="154"/>
    </row>
    <row r="83" spans="2:10" ht="20.100000000000001" customHeight="1" x14ac:dyDescent="0.15">
      <c r="B83" s="151">
        <v>18</v>
      </c>
      <c r="C83" s="152" t="s">
        <v>139</v>
      </c>
      <c r="D83" s="152"/>
      <c r="E83" s="151">
        <v>1</v>
      </c>
      <c r="F83" s="151" t="s">
        <v>77</v>
      </c>
      <c r="G83" s="154"/>
      <c r="H83" s="154"/>
    </row>
    <row r="84" spans="2:10" ht="20.100000000000001" customHeight="1" x14ac:dyDescent="0.15">
      <c r="B84" s="151">
        <v>19</v>
      </c>
      <c r="C84" s="152" t="s">
        <v>140</v>
      </c>
      <c r="D84" s="152"/>
      <c r="E84" s="151">
        <v>1</v>
      </c>
      <c r="F84" s="151" t="s">
        <v>77</v>
      </c>
      <c r="G84" s="154"/>
      <c r="H84" s="154"/>
    </row>
    <row r="85" spans="2:10" ht="20.100000000000001" customHeight="1" x14ac:dyDescent="0.15">
      <c r="B85" s="151">
        <v>20</v>
      </c>
      <c r="C85" s="155" t="s">
        <v>141</v>
      </c>
      <c r="D85" s="152"/>
      <c r="E85" s="151">
        <v>1</v>
      </c>
      <c r="F85" s="151" t="s">
        <v>77</v>
      </c>
      <c r="G85" s="154"/>
      <c r="H85" s="154"/>
    </row>
    <row r="86" spans="2:10" ht="20.100000000000001" customHeight="1" x14ac:dyDescent="0.15">
      <c r="B86" s="151">
        <v>21</v>
      </c>
      <c r="C86" s="152" t="s">
        <v>142</v>
      </c>
      <c r="D86" s="152"/>
      <c r="E86" s="151">
        <v>1</v>
      </c>
      <c r="F86" s="151" t="s">
        <v>77</v>
      </c>
      <c r="G86" s="154"/>
      <c r="H86" s="154"/>
    </row>
    <row r="87" spans="2:10" ht="20.100000000000001" customHeight="1" x14ac:dyDescent="0.15">
      <c r="B87" s="138"/>
      <c r="C87" s="139" t="s">
        <v>147</v>
      </c>
      <c r="D87" s="140"/>
      <c r="E87" s="141">
        <v>1</v>
      </c>
      <c r="F87" s="141" t="s">
        <v>77</v>
      </c>
      <c r="G87" s="142">
        <f>SUM(G88:G94)</f>
        <v>0</v>
      </c>
      <c r="H87" s="142"/>
    </row>
    <row r="88" spans="2:10" ht="20.100000000000001" customHeight="1" x14ac:dyDescent="0.15">
      <c r="B88" s="157">
        <v>1</v>
      </c>
      <c r="C88" s="158" t="s">
        <v>148</v>
      </c>
      <c r="D88" s="158"/>
      <c r="E88" s="157">
        <v>1</v>
      </c>
      <c r="F88" s="157" t="s">
        <v>77</v>
      </c>
      <c r="G88" s="159"/>
      <c r="H88" s="159"/>
    </row>
    <row r="89" spans="2:10" ht="20.100000000000001" customHeight="1" x14ac:dyDescent="0.15">
      <c r="B89" s="143">
        <v>2</v>
      </c>
      <c r="C89" s="144" t="s">
        <v>149</v>
      </c>
      <c r="D89" s="144"/>
      <c r="E89" s="143">
        <v>1</v>
      </c>
      <c r="F89" s="143" t="s">
        <v>77</v>
      </c>
      <c r="G89" s="146"/>
      <c r="H89" s="146"/>
    </row>
    <row r="90" spans="2:10" ht="20.100000000000001" customHeight="1" x14ac:dyDescent="0.15">
      <c r="B90" s="143">
        <v>3</v>
      </c>
      <c r="C90" s="144" t="s">
        <v>150</v>
      </c>
      <c r="D90" s="144"/>
      <c r="E90" s="143">
        <v>1</v>
      </c>
      <c r="F90" s="143" t="s">
        <v>77</v>
      </c>
      <c r="G90" s="146"/>
      <c r="H90" s="146"/>
    </row>
    <row r="91" spans="2:10" ht="20.100000000000001" customHeight="1" x14ac:dyDescent="0.15">
      <c r="B91" s="151">
        <v>4</v>
      </c>
      <c r="C91" s="152" t="s">
        <v>151</v>
      </c>
      <c r="D91" s="152"/>
      <c r="E91" s="151">
        <v>1</v>
      </c>
      <c r="F91" s="151" t="s">
        <v>77</v>
      </c>
      <c r="G91" s="154"/>
      <c r="H91" s="154"/>
    </row>
    <row r="92" spans="2:10" ht="20.100000000000001" customHeight="1" x14ac:dyDescent="0.15">
      <c r="B92" s="151">
        <v>5</v>
      </c>
      <c r="C92" s="152" t="s">
        <v>152</v>
      </c>
      <c r="D92" s="152"/>
      <c r="E92" s="151">
        <v>1</v>
      </c>
      <c r="F92" s="151" t="s">
        <v>77</v>
      </c>
      <c r="G92" s="154"/>
      <c r="H92" s="154"/>
    </row>
    <row r="93" spans="2:10" ht="20.100000000000001" customHeight="1" x14ac:dyDescent="0.15">
      <c r="B93" s="151">
        <v>6</v>
      </c>
      <c r="C93" s="152" t="s">
        <v>153</v>
      </c>
      <c r="D93" s="152"/>
      <c r="E93" s="151">
        <v>1</v>
      </c>
      <c r="F93" s="151" t="s">
        <v>77</v>
      </c>
      <c r="G93" s="154"/>
      <c r="H93" s="154"/>
    </row>
    <row r="94" spans="2:10" ht="20.100000000000001" customHeight="1" x14ac:dyDescent="0.15">
      <c r="B94" s="151">
        <v>7</v>
      </c>
      <c r="C94" s="152" t="s">
        <v>156</v>
      </c>
      <c r="D94" s="152"/>
      <c r="E94" s="151">
        <v>1</v>
      </c>
      <c r="F94" s="151" t="s">
        <v>77</v>
      </c>
      <c r="G94" s="154"/>
      <c r="H94" s="154"/>
      <c r="J94" s="150"/>
    </row>
    <row r="95" spans="2:10" ht="20.100000000000001" customHeight="1" x14ac:dyDescent="0.15">
      <c r="B95" s="138"/>
      <c r="C95" s="139" t="s">
        <v>159</v>
      </c>
      <c r="D95" s="140"/>
      <c r="E95" s="141">
        <v>1</v>
      </c>
      <c r="F95" s="141" t="s">
        <v>77</v>
      </c>
      <c r="G95" s="142">
        <f>SUM(G96:G102)</f>
        <v>0</v>
      </c>
      <c r="H95" s="142"/>
    </row>
    <row r="96" spans="2:10" ht="20.100000000000001" customHeight="1" x14ac:dyDescent="0.15">
      <c r="B96" s="157">
        <v>1</v>
      </c>
      <c r="C96" s="158" t="s">
        <v>160</v>
      </c>
      <c r="D96" s="158"/>
      <c r="E96" s="157">
        <v>1</v>
      </c>
      <c r="F96" s="157" t="s">
        <v>77</v>
      </c>
      <c r="G96" s="159"/>
      <c r="H96" s="159"/>
    </row>
    <row r="97" spans="2:8" ht="20.100000000000001" customHeight="1" x14ac:dyDescent="0.15">
      <c r="B97" s="143">
        <v>2</v>
      </c>
      <c r="C97" s="144" t="s">
        <v>161</v>
      </c>
      <c r="D97" s="144"/>
      <c r="E97" s="143">
        <v>1</v>
      </c>
      <c r="F97" s="143" t="s">
        <v>77</v>
      </c>
      <c r="G97" s="146"/>
      <c r="H97" s="146"/>
    </row>
    <row r="98" spans="2:8" ht="20.100000000000001" customHeight="1" x14ac:dyDescent="0.15">
      <c r="B98" s="143">
        <v>3</v>
      </c>
      <c r="C98" s="144" t="s">
        <v>162</v>
      </c>
      <c r="D98" s="144"/>
      <c r="E98" s="143">
        <v>1</v>
      </c>
      <c r="F98" s="143" t="s">
        <v>77</v>
      </c>
      <c r="G98" s="146"/>
      <c r="H98" s="146"/>
    </row>
    <row r="99" spans="2:8" ht="20.100000000000001" customHeight="1" x14ac:dyDescent="0.15">
      <c r="B99" s="151">
        <v>4</v>
      </c>
      <c r="C99" s="144" t="s">
        <v>163</v>
      </c>
      <c r="D99" s="152"/>
      <c r="E99" s="151">
        <v>1</v>
      </c>
      <c r="F99" s="151" t="s">
        <v>77</v>
      </c>
      <c r="G99" s="154"/>
      <c r="H99" s="154"/>
    </row>
    <row r="100" spans="2:8" ht="20.100000000000001" customHeight="1" x14ac:dyDescent="0.15">
      <c r="B100" s="151">
        <v>5</v>
      </c>
      <c r="C100" s="144" t="s">
        <v>164</v>
      </c>
      <c r="D100" s="152"/>
      <c r="E100" s="151">
        <v>1</v>
      </c>
      <c r="F100" s="151" t="s">
        <v>77</v>
      </c>
      <c r="G100" s="154"/>
      <c r="H100" s="154"/>
    </row>
    <row r="101" spans="2:8" ht="20.100000000000001" customHeight="1" x14ac:dyDescent="0.15">
      <c r="B101" s="143">
        <v>6</v>
      </c>
      <c r="C101" s="152" t="s">
        <v>165</v>
      </c>
      <c r="D101" s="152"/>
      <c r="E101" s="143">
        <v>1</v>
      </c>
      <c r="F101" s="143" t="s">
        <v>77</v>
      </c>
      <c r="G101" s="154"/>
      <c r="H101" s="154"/>
    </row>
    <row r="102" spans="2:8" ht="20.100000000000001" customHeight="1" thickBot="1" x14ac:dyDescent="0.2">
      <c r="B102" s="167">
        <v>7</v>
      </c>
      <c r="C102" s="160" t="s">
        <v>166</v>
      </c>
      <c r="D102" s="160"/>
      <c r="E102" s="161">
        <v>1</v>
      </c>
      <c r="F102" s="161" t="s">
        <v>77</v>
      </c>
      <c r="G102" s="162"/>
      <c r="H102" s="162"/>
    </row>
    <row r="103" spans="2:8" ht="20.100000000000001" customHeight="1" x14ac:dyDescent="0.15">
      <c r="B103" s="204" t="s">
        <v>205</v>
      </c>
      <c r="C103" s="205" t="s">
        <v>289</v>
      </c>
      <c r="D103" s="206"/>
      <c r="E103" s="207"/>
      <c r="F103" s="207"/>
      <c r="G103" s="208">
        <f>G95+G87+G65+G6</f>
        <v>0</v>
      </c>
      <c r="H103" s="208"/>
    </row>
    <row r="104" spans="2:8" ht="20.100000000000001" customHeight="1" x14ac:dyDescent="0.15">
      <c r="B104" s="125"/>
      <c r="C104" s="125" t="s">
        <v>285</v>
      </c>
      <c r="D104" s="125"/>
      <c r="E104" s="125"/>
      <c r="F104" s="125"/>
      <c r="G104" s="125"/>
      <c r="H104" s="125"/>
    </row>
    <row r="105" spans="2:8" ht="20.100000000000001" customHeight="1" x14ac:dyDescent="0.15">
      <c r="B105" s="125"/>
      <c r="C105" s="125" t="s">
        <v>287</v>
      </c>
      <c r="D105" s="125"/>
      <c r="E105" s="125"/>
      <c r="F105" s="125"/>
      <c r="G105" s="125"/>
      <c r="H105" s="125"/>
    </row>
    <row r="106" spans="2:8" ht="20.100000000000001" customHeight="1" x14ac:dyDescent="0.15">
      <c r="B106" s="125"/>
      <c r="C106" s="125" t="s">
        <v>286</v>
      </c>
      <c r="D106" s="125"/>
      <c r="E106" s="125"/>
      <c r="F106" s="125"/>
      <c r="G106" s="125"/>
      <c r="H106" s="125"/>
    </row>
    <row r="107" spans="2:8" ht="20.100000000000001" customHeight="1" x14ac:dyDescent="0.15">
      <c r="B107" s="125"/>
      <c r="C107" s="150" t="s">
        <v>380</v>
      </c>
      <c r="D107" s="150"/>
      <c r="E107" s="150"/>
      <c r="F107" s="150"/>
      <c r="G107" s="150"/>
      <c r="H107" s="150"/>
    </row>
    <row r="108" spans="2:8" ht="20.100000000000001" customHeight="1" x14ac:dyDescent="0.15">
      <c r="B108" s="125"/>
      <c r="C108" s="125" t="s">
        <v>414</v>
      </c>
      <c r="D108" s="125"/>
      <c r="E108" s="125"/>
      <c r="F108" s="125"/>
      <c r="G108" s="125"/>
      <c r="H108" s="125"/>
    </row>
    <row r="109" spans="2:8" ht="20.100000000000001" customHeight="1" x14ac:dyDescent="0.15">
      <c r="B109" s="125"/>
      <c r="C109" s="125"/>
      <c r="D109" s="125"/>
      <c r="E109" s="125"/>
      <c r="F109" s="125"/>
      <c r="G109" s="125"/>
      <c r="H109" s="125"/>
    </row>
    <row r="110" spans="2:8" ht="20.100000000000001" customHeight="1" x14ac:dyDescent="0.15">
      <c r="B110" s="125"/>
      <c r="C110" s="125"/>
      <c r="D110" s="125"/>
      <c r="E110" s="125"/>
      <c r="F110" s="125"/>
      <c r="G110" s="125"/>
      <c r="H110" s="125"/>
    </row>
  </sheetData>
  <customSheetViews>
    <customSheetView guid="{7F90BA35-DDED-43FA-A6C2-4336968BB04F}" printArea="1" topLeftCell="B1">
      <pane ySplit="5" topLeftCell="A6" activePane="bottomLeft" state="frozen"/>
      <selection pane="bottomLeft" activeCell="H27" sqref="H27"/>
      <pageMargins left="0.55118110236220474" right="0.23622047244094491" top="0.36" bottom="0.21" header="0.19685039370078741" footer="0"/>
      <printOptions horizontalCentered="1"/>
    </customSheetView>
  </customSheetViews>
  <phoneticPr fontId="3"/>
  <printOptions horizontalCentered="1"/>
  <pageMargins left="0.78740157480314965" right="0.59055118110236227" top="0.41" bottom="0.4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87852-7788-4AE9-90BC-780B5CF935F6}">
  <sheetPr>
    <tabColor rgb="FF00B0F0"/>
  </sheetPr>
  <dimension ref="B1:AE83"/>
  <sheetViews>
    <sheetView view="pageBreakPreview" zoomScale="85" zoomScaleNormal="100" zoomScaleSheetLayoutView="85" workbookViewId="0">
      <pane ySplit="4" topLeftCell="A76" activePane="bottomLeft" state="frozen"/>
      <selection activeCell="J12" sqref="J12"/>
      <selection pane="bottomLeft" activeCell="J12" sqref="J12"/>
    </sheetView>
  </sheetViews>
  <sheetFormatPr defaultColWidth="9" defaultRowHeight="20.100000000000001" customHeight="1" x14ac:dyDescent="0.15"/>
  <cols>
    <col min="1" max="1" width="1.625" style="125" customWidth="1"/>
    <col min="2" max="2" width="4.625" style="129" customWidth="1"/>
    <col min="3" max="3" width="25.625" style="127" customWidth="1"/>
    <col min="4" max="4" width="15.625" style="128" customWidth="1"/>
    <col min="5" max="6" width="5.625" style="128" customWidth="1"/>
    <col min="7" max="7" width="16.625" style="129" customWidth="1"/>
    <col min="8" max="8" width="15.625" style="129" customWidth="1"/>
    <col min="9" max="9" width="2.125" style="125" customWidth="1"/>
    <col min="10" max="10" width="12.25" style="150" customWidth="1"/>
    <col min="11" max="16384" width="9" style="125"/>
  </cols>
  <sheetData>
    <row r="1" spans="2:31" ht="20.100000000000001" customHeight="1" x14ac:dyDescent="0.15">
      <c r="B1" s="124" t="s">
        <v>293</v>
      </c>
      <c r="C1" s="124"/>
      <c r="D1" s="124"/>
      <c r="E1" s="124"/>
      <c r="F1" s="124"/>
      <c r="G1" s="124"/>
      <c r="H1" s="124"/>
      <c r="I1" s="124"/>
      <c r="J1" s="130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</row>
    <row r="2" spans="2:31" ht="20.100000000000001" customHeight="1" x14ac:dyDescent="0.15">
      <c r="B2" s="126" t="s">
        <v>411</v>
      </c>
      <c r="J2" s="130"/>
    </row>
    <row r="4" spans="2:31" ht="20.100000000000001" customHeight="1" thickBot="1" x14ac:dyDescent="0.2">
      <c r="B4" s="131"/>
      <c r="C4" s="132" t="s">
        <v>178</v>
      </c>
      <c r="D4" s="283" t="s">
        <v>412</v>
      </c>
      <c r="E4" s="133" t="s">
        <v>74</v>
      </c>
      <c r="F4" s="133" t="s">
        <v>75</v>
      </c>
      <c r="G4" s="226" t="s">
        <v>413</v>
      </c>
      <c r="H4" s="132" t="s">
        <v>51</v>
      </c>
    </row>
    <row r="5" spans="2:31" ht="20.100000000000001" customHeight="1" thickTop="1" x14ac:dyDescent="0.15">
      <c r="B5" s="195" t="s">
        <v>206</v>
      </c>
      <c r="C5" s="196" t="s">
        <v>292</v>
      </c>
      <c r="D5" s="197"/>
      <c r="E5" s="198"/>
      <c r="F5" s="198"/>
      <c r="G5" s="197"/>
      <c r="H5" s="197"/>
    </row>
    <row r="6" spans="2:31" ht="20.100000000000001" customHeight="1" x14ac:dyDescent="0.15">
      <c r="B6" s="138"/>
      <c r="C6" s="139" t="s">
        <v>76</v>
      </c>
      <c r="D6" s="140"/>
      <c r="E6" s="141">
        <v>1</v>
      </c>
      <c r="F6" s="141" t="s">
        <v>77</v>
      </c>
      <c r="G6" s="142">
        <f>SUM(G7,G10,G14,G17,G20,G23,G28,G29,G32,G35,G36,G39,G42,G45,G48,G51,G54,G57,G60)</f>
        <v>0</v>
      </c>
      <c r="H6" s="142"/>
    </row>
    <row r="7" spans="2:31" ht="20.100000000000001" customHeight="1" x14ac:dyDescent="0.15">
      <c r="B7" s="143">
        <v>1</v>
      </c>
      <c r="C7" s="144" t="s">
        <v>78</v>
      </c>
      <c r="D7" s="145"/>
      <c r="E7" s="143">
        <v>1</v>
      </c>
      <c r="F7" s="143" t="s">
        <v>77</v>
      </c>
      <c r="G7" s="146"/>
      <c r="H7" s="146"/>
    </row>
    <row r="8" spans="2:31" ht="20.100000000000001" customHeight="1" x14ac:dyDescent="0.15">
      <c r="B8" s="148">
        <v>2</v>
      </c>
      <c r="C8" s="173" t="s">
        <v>79</v>
      </c>
      <c r="D8" s="147" t="s">
        <v>216</v>
      </c>
      <c r="E8" s="148">
        <v>1</v>
      </c>
      <c r="F8" s="148" t="s">
        <v>77</v>
      </c>
      <c r="G8" s="149"/>
      <c r="H8" s="149"/>
    </row>
    <row r="9" spans="2:31" ht="20.100000000000001" customHeight="1" x14ac:dyDescent="0.15">
      <c r="B9" s="148"/>
      <c r="C9" s="173"/>
      <c r="D9" s="147" t="s">
        <v>80</v>
      </c>
      <c r="E9" s="148">
        <v>1</v>
      </c>
      <c r="F9" s="148" t="s">
        <v>77</v>
      </c>
      <c r="G9" s="149"/>
      <c r="H9" s="149"/>
    </row>
    <row r="10" spans="2:31" ht="20.100000000000001" customHeight="1" x14ac:dyDescent="0.15">
      <c r="B10" s="148"/>
      <c r="C10" s="268" t="s">
        <v>379</v>
      </c>
      <c r="D10" s="269"/>
      <c r="E10" s="267"/>
      <c r="F10" s="267"/>
      <c r="G10" s="270">
        <f>SUM(G8:G9)</f>
        <v>0</v>
      </c>
      <c r="H10" s="270"/>
    </row>
    <row r="11" spans="2:31" ht="20.100000000000001" customHeight="1" x14ac:dyDescent="0.15">
      <c r="B11" s="148">
        <v>3</v>
      </c>
      <c r="C11" s="173" t="s">
        <v>81</v>
      </c>
      <c r="D11" s="147" t="s">
        <v>83</v>
      </c>
      <c r="E11" s="148">
        <v>1</v>
      </c>
      <c r="F11" s="148" t="s">
        <v>77</v>
      </c>
      <c r="G11" s="149"/>
      <c r="H11" s="149"/>
    </row>
    <row r="12" spans="2:31" ht="20.100000000000001" customHeight="1" x14ac:dyDescent="0.15">
      <c r="B12" s="148"/>
      <c r="C12" s="173"/>
      <c r="D12" s="147" t="s">
        <v>82</v>
      </c>
      <c r="E12" s="148">
        <v>1</v>
      </c>
      <c r="F12" s="148" t="s">
        <v>77</v>
      </c>
      <c r="G12" s="149"/>
      <c r="H12" s="149"/>
    </row>
    <row r="13" spans="2:31" ht="20.100000000000001" customHeight="1" x14ac:dyDescent="0.15">
      <c r="B13" s="148"/>
      <c r="C13" s="173"/>
      <c r="D13" s="147" t="s">
        <v>301</v>
      </c>
      <c r="E13" s="148">
        <v>1</v>
      </c>
      <c r="F13" s="148" t="s">
        <v>77</v>
      </c>
      <c r="G13" s="149"/>
      <c r="H13" s="149"/>
    </row>
    <row r="14" spans="2:31" ht="20.100000000000001" customHeight="1" x14ac:dyDescent="0.15">
      <c r="B14" s="148"/>
      <c r="C14" s="268" t="s">
        <v>379</v>
      </c>
      <c r="D14" s="269"/>
      <c r="E14" s="267"/>
      <c r="F14" s="267"/>
      <c r="G14" s="270">
        <f>SUM(G11:G13)</f>
        <v>0</v>
      </c>
      <c r="H14" s="270"/>
    </row>
    <row r="15" spans="2:31" ht="20.100000000000001" customHeight="1" x14ac:dyDescent="0.15">
      <c r="B15" s="148">
        <v>4</v>
      </c>
      <c r="C15" s="173" t="s">
        <v>84</v>
      </c>
      <c r="D15" s="147" t="s">
        <v>85</v>
      </c>
      <c r="E15" s="148">
        <v>1</v>
      </c>
      <c r="F15" s="148" t="s">
        <v>77</v>
      </c>
      <c r="G15" s="149"/>
      <c r="H15" s="149"/>
    </row>
    <row r="16" spans="2:31" ht="20.100000000000001" customHeight="1" x14ac:dyDescent="0.15">
      <c r="B16" s="148"/>
      <c r="C16" s="173"/>
      <c r="D16" s="147" t="s">
        <v>86</v>
      </c>
      <c r="E16" s="148">
        <v>1</v>
      </c>
      <c r="F16" s="148" t="s">
        <v>77</v>
      </c>
      <c r="G16" s="149"/>
      <c r="H16" s="149"/>
    </row>
    <row r="17" spans="2:8" ht="20.100000000000001" customHeight="1" x14ac:dyDescent="0.15">
      <c r="B17" s="148"/>
      <c r="C17" s="268" t="s">
        <v>379</v>
      </c>
      <c r="D17" s="269"/>
      <c r="E17" s="267"/>
      <c r="F17" s="267"/>
      <c r="G17" s="270">
        <f>SUM(G15:G16)</f>
        <v>0</v>
      </c>
      <c r="H17" s="270"/>
    </row>
    <row r="18" spans="2:8" ht="20.100000000000001" customHeight="1" x14ac:dyDescent="0.15">
      <c r="B18" s="148">
        <v>5</v>
      </c>
      <c r="C18" s="173" t="s">
        <v>87</v>
      </c>
      <c r="D18" s="147" t="s">
        <v>85</v>
      </c>
      <c r="E18" s="148">
        <v>1</v>
      </c>
      <c r="F18" s="148" t="s">
        <v>77</v>
      </c>
      <c r="G18" s="149"/>
      <c r="H18" s="149"/>
    </row>
    <row r="19" spans="2:8" ht="20.100000000000001" customHeight="1" x14ac:dyDescent="0.15">
      <c r="B19" s="148"/>
      <c r="C19" s="173"/>
      <c r="D19" s="147" t="s">
        <v>86</v>
      </c>
      <c r="E19" s="148">
        <v>1</v>
      </c>
      <c r="F19" s="148" t="s">
        <v>77</v>
      </c>
      <c r="G19" s="149"/>
      <c r="H19" s="149"/>
    </row>
    <row r="20" spans="2:8" ht="20.100000000000001" customHeight="1" x14ac:dyDescent="0.15">
      <c r="B20" s="148"/>
      <c r="C20" s="268" t="s">
        <v>379</v>
      </c>
      <c r="D20" s="269"/>
      <c r="E20" s="267"/>
      <c r="F20" s="267"/>
      <c r="G20" s="270">
        <f>SUM(G18:G19)</f>
        <v>0</v>
      </c>
      <c r="H20" s="270"/>
    </row>
    <row r="21" spans="2:8" ht="20.100000000000001" customHeight="1" x14ac:dyDescent="0.15">
      <c r="B21" s="148">
        <v>6</v>
      </c>
      <c r="C21" s="173" t="s">
        <v>88</v>
      </c>
      <c r="D21" s="147" t="s">
        <v>85</v>
      </c>
      <c r="E21" s="148">
        <v>1</v>
      </c>
      <c r="F21" s="148" t="s">
        <v>77</v>
      </c>
      <c r="G21" s="149"/>
      <c r="H21" s="149"/>
    </row>
    <row r="22" spans="2:8" ht="20.100000000000001" customHeight="1" x14ac:dyDescent="0.15">
      <c r="B22" s="148"/>
      <c r="C22" s="173"/>
      <c r="D22" s="147" t="s">
        <v>86</v>
      </c>
      <c r="E22" s="148">
        <v>1</v>
      </c>
      <c r="F22" s="148" t="s">
        <v>77</v>
      </c>
      <c r="G22" s="149"/>
      <c r="H22" s="149"/>
    </row>
    <row r="23" spans="2:8" ht="20.100000000000001" customHeight="1" x14ac:dyDescent="0.15">
      <c r="B23" s="148"/>
      <c r="C23" s="268" t="s">
        <v>379</v>
      </c>
      <c r="D23" s="269"/>
      <c r="E23" s="267"/>
      <c r="F23" s="267"/>
      <c r="G23" s="270">
        <f>SUM(G21:G22)</f>
        <v>0</v>
      </c>
      <c r="H23" s="270"/>
    </row>
    <row r="24" spans="2:8" ht="20.100000000000001" customHeight="1" x14ac:dyDescent="0.15">
      <c r="B24" s="148">
        <v>7</v>
      </c>
      <c r="C24" s="173" t="s">
        <v>89</v>
      </c>
      <c r="D24" s="147" t="s">
        <v>90</v>
      </c>
      <c r="E24" s="148">
        <v>1</v>
      </c>
      <c r="F24" s="148" t="s">
        <v>77</v>
      </c>
      <c r="G24" s="149"/>
      <c r="H24" s="149"/>
    </row>
    <row r="25" spans="2:8" ht="20.100000000000001" customHeight="1" x14ac:dyDescent="0.15">
      <c r="B25" s="148"/>
      <c r="C25" s="173"/>
      <c r="D25" s="147" t="s">
        <v>91</v>
      </c>
      <c r="E25" s="148">
        <v>1</v>
      </c>
      <c r="F25" s="148" t="s">
        <v>77</v>
      </c>
      <c r="G25" s="149"/>
      <c r="H25" s="149"/>
    </row>
    <row r="26" spans="2:8" ht="20.100000000000001" customHeight="1" x14ac:dyDescent="0.15">
      <c r="B26" s="148"/>
      <c r="C26" s="173"/>
      <c r="D26" s="147" t="s">
        <v>94</v>
      </c>
      <c r="E26" s="148">
        <v>1</v>
      </c>
      <c r="F26" s="148" t="s">
        <v>77</v>
      </c>
      <c r="G26" s="149"/>
      <c r="H26" s="149"/>
    </row>
    <row r="27" spans="2:8" ht="20.100000000000001" customHeight="1" x14ac:dyDescent="0.15">
      <c r="B27" s="148"/>
      <c r="C27" s="173"/>
      <c r="D27" s="147" t="s">
        <v>92</v>
      </c>
      <c r="E27" s="148">
        <v>1</v>
      </c>
      <c r="F27" s="148" t="s">
        <v>77</v>
      </c>
      <c r="G27" s="149"/>
      <c r="H27" s="149"/>
    </row>
    <row r="28" spans="2:8" ht="20.100000000000001" customHeight="1" x14ac:dyDescent="0.15">
      <c r="B28" s="148"/>
      <c r="C28" s="268" t="s">
        <v>379</v>
      </c>
      <c r="D28" s="269"/>
      <c r="E28" s="267"/>
      <c r="F28" s="267"/>
      <c r="G28" s="270">
        <f>SUM(G24:G27)</f>
        <v>0</v>
      </c>
      <c r="H28" s="270"/>
    </row>
    <row r="29" spans="2:8" ht="20.100000000000001" customHeight="1" x14ac:dyDescent="0.15">
      <c r="B29" s="148">
        <v>8</v>
      </c>
      <c r="C29" s="173" t="s">
        <v>391</v>
      </c>
      <c r="D29" s="147"/>
      <c r="E29" s="151">
        <v>1</v>
      </c>
      <c r="F29" s="151" t="s">
        <v>77</v>
      </c>
      <c r="G29" s="149"/>
      <c r="H29" s="149"/>
    </row>
    <row r="30" spans="2:8" ht="20.100000000000001" customHeight="1" x14ac:dyDescent="0.15">
      <c r="B30" s="148">
        <v>9</v>
      </c>
      <c r="C30" s="173" t="s">
        <v>95</v>
      </c>
      <c r="D30" s="147" t="s">
        <v>96</v>
      </c>
      <c r="E30" s="148">
        <v>1</v>
      </c>
      <c r="F30" s="148" t="s">
        <v>77</v>
      </c>
      <c r="G30" s="149"/>
      <c r="H30" s="149"/>
    </row>
    <row r="31" spans="2:8" ht="20.100000000000001" customHeight="1" x14ac:dyDescent="0.15">
      <c r="B31" s="148"/>
      <c r="C31" s="173"/>
      <c r="D31" s="147" t="s">
        <v>97</v>
      </c>
      <c r="E31" s="148">
        <v>1</v>
      </c>
      <c r="F31" s="148" t="s">
        <v>77</v>
      </c>
      <c r="G31" s="149"/>
      <c r="H31" s="149"/>
    </row>
    <row r="32" spans="2:8" ht="20.100000000000001" customHeight="1" x14ac:dyDescent="0.15">
      <c r="B32" s="148"/>
      <c r="C32" s="268" t="s">
        <v>379</v>
      </c>
      <c r="D32" s="269"/>
      <c r="E32" s="267"/>
      <c r="F32" s="267"/>
      <c r="G32" s="270">
        <f>SUM(G30:G31)</f>
        <v>0</v>
      </c>
      <c r="H32" s="270"/>
    </row>
    <row r="33" spans="2:8" ht="20.100000000000001" customHeight="1" x14ac:dyDescent="0.15">
      <c r="B33" s="148">
        <v>10</v>
      </c>
      <c r="C33" s="173" t="s">
        <v>98</v>
      </c>
      <c r="D33" s="147" t="s">
        <v>96</v>
      </c>
      <c r="E33" s="148">
        <v>1</v>
      </c>
      <c r="F33" s="148" t="s">
        <v>77</v>
      </c>
      <c r="G33" s="149"/>
      <c r="H33" s="149"/>
    </row>
    <row r="34" spans="2:8" ht="20.100000000000001" customHeight="1" x14ac:dyDescent="0.15">
      <c r="B34" s="148"/>
      <c r="C34" s="173"/>
      <c r="D34" s="147" t="s">
        <v>97</v>
      </c>
      <c r="E34" s="148">
        <v>1</v>
      </c>
      <c r="F34" s="148" t="s">
        <v>77</v>
      </c>
      <c r="G34" s="149"/>
      <c r="H34" s="149"/>
    </row>
    <row r="35" spans="2:8" ht="20.100000000000001" customHeight="1" x14ac:dyDescent="0.15">
      <c r="B35" s="148"/>
      <c r="C35" s="268" t="s">
        <v>379</v>
      </c>
      <c r="D35" s="269"/>
      <c r="E35" s="267"/>
      <c r="F35" s="267"/>
      <c r="G35" s="270">
        <f>SUM(G33:G34)</f>
        <v>0</v>
      </c>
      <c r="H35" s="270"/>
    </row>
    <row r="36" spans="2:8" ht="20.100000000000001" customHeight="1" x14ac:dyDescent="0.15">
      <c r="B36" s="148">
        <v>11</v>
      </c>
      <c r="C36" s="173" t="s">
        <v>102</v>
      </c>
      <c r="D36" s="147" t="s">
        <v>96</v>
      </c>
      <c r="E36" s="148">
        <v>1</v>
      </c>
      <c r="F36" s="148" t="s">
        <v>77</v>
      </c>
      <c r="G36" s="149"/>
      <c r="H36" s="149"/>
    </row>
    <row r="37" spans="2:8" ht="20.100000000000001" customHeight="1" x14ac:dyDescent="0.15">
      <c r="B37" s="148">
        <v>12</v>
      </c>
      <c r="C37" s="173" t="s">
        <v>103</v>
      </c>
      <c r="D37" s="147" t="s">
        <v>96</v>
      </c>
      <c r="E37" s="148">
        <v>1</v>
      </c>
      <c r="F37" s="148" t="s">
        <v>77</v>
      </c>
      <c r="G37" s="149"/>
      <c r="H37" s="149"/>
    </row>
    <row r="38" spans="2:8" ht="20.100000000000001" customHeight="1" x14ac:dyDescent="0.15">
      <c r="B38" s="148"/>
      <c r="C38" s="173"/>
      <c r="D38" s="147" t="s">
        <v>97</v>
      </c>
      <c r="E38" s="148">
        <v>1</v>
      </c>
      <c r="F38" s="148" t="s">
        <v>77</v>
      </c>
      <c r="G38" s="149"/>
      <c r="H38" s="149"/>
    </row>
    <row r="39" spans="2:8" ht="20.100000000000001" customHeight="1" x14ac:dyDescent="0.15">
      <c r="B39" s="148"/>
      <c r="C39" s="268" t="s">
        <v>379</v>
      </c>
      <c r="D39" s="269"/>
      <c r="E39" s="267"/>
      <c r="F39" s="267"/>
      <c r="G39" s="270">
        <f>SUM(G37:G38)</f>
        <v>0</v>
      </c>
      <c r="H39" s="270"/>
    </row>
    <row r="40" spans="2:8" ht="20.100000000000001" customHeight="1" x14ac:dyDescent="0.15">
      <c r="B40" s="148">
        <v>13</v>
      </c>
      <c r="C40" s="173" t="s">
        <v>104</v>
      </c>
      <c r="D40" s="147" t="s">
        <v>96</v>
      </c>
      <c r="E40" s="148">
        <v>1</v>
      </c>
      <c r="F40" s="148" t="s">
        <v>77</v>
      </c>
      <c r="G40" s="149"/>
      <c r="H40" s="149"/>
    </row>
    <row r="41" spans="2:8" ht="20.100000000000001" customHeight="1" x14ac:dyDescent="0.15">
      <c r="B41" s="148"/>
      <c r="C41" s="173"/>
      <c r="D41" s="147" t="s">
        <v>97</v>
      </c>
      <c r="E41" s="148">
        <v>1</v>
      </c>
      <c r="F41" s="148" t="s">
        <v>77</v>
      </c>
      <c r="G41" s="149"/>
      <c r="H41" s="149"/>
    </row>
    <row r="42" spans="2:8" ht="20.100000000000001" customHeight="1" x14ac:dyDescent="0.15">
      <c r="B42" s="148"/>
      <c r="C42" s="268" t="s">
        <v>379</v>
      </c>
      <c r="D42" s="269"/>
      <c r="E42" s="267"/>
      <c r="F42" s="267"/>
      <c r="G42" s="270">
        <f>SUM(G40:G41)</f>
        <v>0</v>
      </c>
      <c r="H42" s="270"/>
    </row>
    <row r="43" spans="2:8" ht="20.100000000000001" customHeight="1" x14ac:dyDescent="0.15">
      <c r="B43" s="151">
        <v>14</v>
      </c>
      <c r="C43" s="152" t="s">
        <v>105</v>
      </c>
      <c r="D43" s="153" t="s">
        <v>96</v>
      </c>
      <c r="E43" s="151">
        <v>1</v>
      </c>
      <c r="F43" s="151" t="s">
        <v>77</v>
      </c>
      <c r="G43" s="154"/>
      <c r="H43" s="154"/>
    </row>
    <row r="44" spans="2:8" ht="20.100000000000001" customHeight="1" x14ac:dyDescent="0.15">
      <c r="B44" s="151"/>
      <c r="C44" s="152"/>
      <c r="D44" s="153" t="s">
        <v>97</v>
      </c>
      <c r="E44" s="151">
        <v>1</v>
      </c>
      <c r="F44" s="151" t="s">
        <v>77</v>
      </c>
      <c r="G44" s="154"/>
      <c r="H44" s="154"/>
    </row>
    <row r="45" spans="2:8" ht="20.100000000000001" customHeight="1" x14ac:dyDescent="0.15">
      <c r="B45" s="151"/>
      <c r="C45" s="268" t="s">
        <v>379</v>
      </c>
      <c r="D45" s="269"/>
      <c r="E45" s="267"/>
      <c r="F45" s="267"/>
      <c r="G45" s="270">
        <f>SUM(G43:G44)</f>
        <v>0</v>
      </c>
      <c r="H45" s="270"/>
    </row>
    <row r="46" spans="2:8" ht="20.100000000000001" customHeight="1" x14ac:dyDescent="0.15">
      <c r="B46" s="151">
        <v>15</v>
      </c>
      <c r="C46" s="152" t="s">
        <v>106</v>
      </c>
      <c r="D46" s="153" t="s">
        <v>96</v>
      </c>
      <c r="E46" s="151">
        <v>1</v>
      </c>
      <c r="F46" s="151" t="s">
        <v>77</v>
      </c>
      <c r="G46" s="154"/>
      <c r="H46" s="154"/>
    </row>
    <row r="47" spans="2:8" ht="20.100000000000001" customHeight="1" x14ac:dyDescent="0.15">
      <c r="B47" s="151"/>
      <c r="C47" s="152"/>
      <c r="D47" s="153" t="s">
        <v>97</v>
      </c>
      <c r="E47" s="151">
        <v>1</v>
      </c>
      <c r="F47" s="151" t="s">
        <v>77</v>
      </c>
      <c r="G47" s="154"/>
      <c r="H47" s="154"/>
    </row>
    <row r="48" spans="2:8" ht="20.100000000000001" customHeight="1" x14ac:dyDescent="0.15">
      <c r="B48" s="151"/>
      <c r="C48" s="268" t="s">
        <v>379</v>
      </c>
      <c r="D48" s="269"/>
      <c r="E48" s="267"/>
      <c r="F48" s="267"/>
      <c r="G48" s="270">
        <f>SUM(G46:G47)</f>
        <v>0</v>
      </c>
      <c r="H48" s="270"/>
    </row>
    <row r="49" spans="2:8" ht="20.100000000000001" customHeight="1" x14ac:dyDescent="0.15">
      <c r="B49" s="151">
        <v>16</v>
      </c>
      <c r="C49" s="152" t="s">
        <v>107</v>
      </c>
      <c r="D49" s="153" t="s">
        <v>96</v>
      </c>
      <c r="E49" s="151">
        <v>1</v>
      </c>
      <c r="F49" s="151" t="s">
        <v>77</v>
      </c>
      <c r="G49" s="154"/>
      <c r="H49" s="154"/>
    </row>
    <row r="50" spans="2:8" ht="20.100000000000001" customHeight="1" x14ac:dyDescent="0.15">
      <c r="B50" s="151"/>
      <c r="C50" s="152"/>
      <c r="D50" s="153" t="s">
        <v>97</v>
      </c>
      <c r="E50" s="151">
        <v>1</v>
      </c>
      <c r="F50" s="151" t="s">
        <v>77</v>
      </c>
      <c r="G50" s="154"/>
      <c r="H50" s="154"/>
    </row>
    <row r="51" spans="2:8" ht="20.100000000000001" customHeight="1" x14ac:dyDescent="0.15">
      <c r="B51" s="151"/>
      <c r="C51" s="268" t="s">
        <v>379</v>
      </c>
      <c r="D51" s="269"/>
      <c r="E51" s="267"/>
      <c r="F51" s="267"/>
      <c r="G51" s="270">
        <f>SUM(G49:G50)</f>
        <v>0</v>
      </c>
      <c r="H51" s="270"/>
    </row>
    <row r="52" spans="2:8" ht="20.100000000000001" customHeight="1" x14ac:dyDescent="0.15">
      <c r="B52" s="151">
        <v>17</v>
      </c>
      <c r="C52" s="155" t="s">
        <v>108</v>
      </c>
      <c r="D52" s="153" t="s">
        <v>96</v>
      </c>
      <c r="E52" s="151">
        <v>1</v>
      </c>
      <c r="F52" s="151" t="s">
        <v>77</v>
      </c>
      <c r="G52" s="154"/>
      <c r="H52" s="154"/>
    </row>
    <row r="53" spans="2:8" ht="20.100000000000001" customHeight="1" x14ac:dyDescent="0.15">
      <c r="B53" s="151"/>
      <c r="C53" s="155"/>
      <c r="D53" s="153" t="s">
        <v>97</v>
      </c>
      <c r="E53" s="151">
        <v>1</v>
      </c>
      <c r="F53" s="151" t="s">
        <v>77</v>
      </c>
      <c r="G53" s="154"/>
      <c r="H53" s="154"/>
    </row>
    <row r="54" spans="2:8" ht="20.100000000000001" customHeight="1" x14ac:dyDescent="0.15">
      <c r="B54" s="151"/>
      <c r="C54" s="268" t="s">
        <v>379</v>
      </c>
      <c r="D54" s="269"/>
      <c r="E54" s="267"/>
      <c r="F54" s="267"/>
      <c r="G54" s="270">
        <f>SUM(G52:G53)</f>
        <v>0</v>
      </c>
      <c r="H54" s="270"/>
    </row>
    <row r="55" spans="2:8" ht="20.100000000000001" customHeight="1" x14ac:dyDescent="0.15">
      <c r="B55" s="151">
        <v>18</v>
      </c>
      <c r="C55" s="152" t="s">
        <v>109</v>
      </c>
      <c r="D55" s="153" t="s">
        <v>96</v>
      </c>
      <c r="E55" s="151">
        <v>1</v>
      </c>
      <c r="F55" s="151" t="s">
        <v>77</v>
      </c>
      <c r="G55" s="154"/>
      <c r="H55" s="154"/>
    </row>
    <row r="56" spans="2:8" ht="20.100000000000001" customHeight="1" x14ac:dyDescent="0.15">
      <c r="B56" s="151"/>
      <c r="C56" s="152"/>
      <c r="D56" s="153" t="s">
        <v>97</v>
      </c>
      <c r="E56" s="151">
        <v>1</v>
      </c>
      <c r="F56" s="151" t="s">
        <v>77</v>
      </c>
      <c r="G56" s="154"/>
      <c r="H56" s="154"/>
    </row>
    <row r="57" spans="2:8" ht="20.100000000000001" customHeight="1" x14ac:dyDescent="0.15">
      <c r="B57" s="151"/>
      <c r="C57" s="268" t="s">
        <v>379</v>
      </c>
      <c r="D57" s="269"/>
      <c r="E57" s="267"/>
      <c r="F57" s="267"/>
      <c r="G57" s="270">
        <f>SUM(G55:G56)</f>
        <v>0</v>
      </c>
      <c r="H57" s="270"/>
    </row>
    <row r="58" spans="2:8" ht="20.100000000000001" customHeight="1" x14ac:dyDescent="0.15">
      <c r="B58" s="151">
        <v>19</v>
      </c>
      <c r="C58" s="152" t="s">
        <v>114</v>
      </c>
      <c r="D58" s="153" t="s">
        <v>96</v>
      </c>
      <c r="E58" s="151">
        <v>1</v>
      </c>
      <c r="F58" s="151" t="s">
        <v>77</v>
      </c>
      <c r="G58" s="154"/>
      <c r="H58" s="154"/>
    </row>
    <row r="59" spans="2:8" ht="20.100000000000001" customHeight="1" x14ac:dyDescent="0.15">
      <c r="B59" s="151"/>
      <c r="C59" s="152"/>
      <c r="D59" s="153" t="s">
        <v>97</v>
      </c>
      <c r="E59" s="151">
        <v>1</v>
      </c>
      <c r="F59" s="151" t="s">
        <v>77</v>
      </c>
      <c r="G59" s="154"/>
      <c r="H59" s="154"/>
    </row>
    <row r="60" spans="2:8" ht="20.100000000000001" customHeight="1" x14ac:dyDescent="0.15">
      <c r="B60" s="278"/>
      <c r="C60" s="268" t="s">
        <v>379</v>
      </c>
      <c r="D60" s="269"/>
      <c r="E60" s="267"/>
      <c r="F60" s="267"/>
      <c r="G60" s="270">
        <f>SUM(G58:G59)</f>
        <v>0</v>
      </c>
      <c r="H60" s="270"/>
    </row>
    <row r="61" spans="2:8" ht="20.100000000000001" customHeight="1" x14ac:dyDescent="0.15">
      <c r="B61" s="138"/>
      <c r="C61" s="139" t="s">
        <v>115</v>
      </c>
      <c r="D61" s="140"/>
      <c r="E61" s="141">
        <v>1</v>
      </c>
      <c r="F61" s="141" t="s">
        <v>77</v>
      </c>
      <c r="G61" s="142">
        <f>SUM(G62:G69)</f>
        <v>0</v>
      </c>
      <c r="H61" s="142"/>
    </row>
    <row r="62" spans="2:8" ht="20.100000000000001" customHeight="1" x14ac:dyDescent="0.15">
      <c r="B62" s="151">
        <v>1</v>
      </c>
      <c r="C62" s="152" t="s">
        <v>124</v>
      </c>
      <c r="D62" s="152"/>
      <c r="E62" s="151">
        <v>1</v>
      </c>
      <c r="F62" s="151" t="s">
        <v>77</v>
      </c>
      <c r="G62" s="154"/>
      <c r="H62" s="154"/>
    </row>
    <row r="63" spans="2:8" ht="20.100000000000001" customHeight="1" x14ac:dyDescent="0.15">
      <c r="B63" s="151">
        <v>2</v>
      </c>
      <c r="C63" s="152" t="s">
        <v>125</v>
      </c>
      <c r="D63" s="152"/>
      <c r="E63" s="151">
        <v>1</v>
      </c>
      <c r="F63" s="151" t="s">
        <v>77</v>
      </c>
      <c r="G63" s="154"/>
      <c r="H63" s="154"/>
    </row>
    <row r="64" spans="2:8" ht="20.100000000000001" customHeight="1" x14ac:dyDescent="0.15">
      <c r="B64" s="151">
        <v>3</v>
      </c>
      <c r="C64" s="152" t="s">
        <v>126</v>
      </c>
      <c r="D64" s="152"/>
      <c r="E64" s="151">
        <v>1</v>
      </c>
      <c r="F64" s="151" t="s">
        <v>77</v>
      </c>
      <c r="G64" s="154"/>
      <c r="H64" s="154"/>
    </row>
    <row r="65" spans="2:10" ht="20.100000000000001" customHeight="1" x14ac:dyDescent="0.15">
      <c r="B65" s="151">
        <v>4</v>
      </c>
      <c r="C65" s="152" t="s">
        <v>129</v>
      </c>
      <c r="D65" s="153"/>
      <c r="E65" s="151">
        <v>1</v>
      </c>
      <c r="F65" s="151" t="s">
        <v>77</v>
      </c>
      <c r="G65" s="154"/>
      <c r="H65" s="154"/>
    </row>
    <row r="66" spans="2:10" ht="20.100000000000001" customHeight="1" x14ac:dyDescent="0.15">
      <c r="B66" s="151">
        <v>5</v>
      </c>
      <c r="C66" s="152" t="s">
        <v>134</v>
      </c>
      <c r="D66" s="152"/>
      <c r="E66" s="151">
        <v>1</v>
      </c>
      <c r="F66" s="151" t="s">
        <v>77</v>
      </c>
      <c r="G66" s="154"/>
      <c r="H66" s="154"/>
    </row>
    <row r="67" spans="2:10" ht="20.100000000000001" customHeight="1" x14ac:dyDescent="0.15">
      <c r="B67" s="151">
        <v>6</v>
      </c>
      <c r="C67" s="152" t="s">
        <v>140</v>
      </c>
      <c r="D67" s="152"/>
      <c r="E67" s="151">
        <v>1</v>
      </c>
      <c r="F67" s="151" t="s">
        <v>77</v>
      </c>
      <c r="G67" s="154"/>
      <c r="H67" s="154"/>
    </row>
    <row r="68" spans="2:10" ht="20.100000000000001" customHeight="1" x14ac:dyDescent="0.15">
      <c r="B68" s="151">
        <v>7</v>
      </c>
      <c r="C68" s="155" t="s">
        <v>141</v>
      </c>
      <c r="D68" s="152"/>
      <c r="E68" s="151">
        <v>1</v>
      </c>
      <c r="F68" s="151" t="s">
        <v>77</v>
      </c>
      <c r="G68" s="154"/>
      <c r="H68" s="154"/>
    </row>
    <row r="69" spans="2:10" ht="20.100000000000001" customHeight="1" x14ac:dyDescent="0.15">
      <c r="B69" s="151">
        <v>8</v>
      </c>
      <c r="C69" s="152" t="s">
        <v>142</v>
      </c>
      <c r="D69" s="152"/>
      <c r="E69" s="151">
        <v>1</v>
      </c>
      <c r="F69" s="151" t="s">
        <v>77</v>
      </c>
      <c r="G69" s="154"/>
      <c r="H69" s="154"/>
    </row>
    <row r="70" spans="2:10" ht="20.100000000000001" customHeight="1" x14ac:dyDescent="0.15">
      <c r="B70" s="138"/>
      <c r="C70" s="139" t="s">
        <v>147</v>
      </c>
      <c r="D70" s="140"/>
      <c r="E70" s="141">
        <v>1</v>
      </c>
      <c r="F70" s="141" t="s">
        <v>77</v>
      </c>
      <c r="G70" s="142">
        <f>SUM(G71:G73)</f>
        <v>0</v>
      </c>
      <c r="H70" s="142"/>
    </row>
    <row r="71" spans="2:10" ht="20.100000000000001" customHeight="1" x14ac:dyDescent="0.15">
      <c r="B71" s="157">
        <v>1</v>
      </c>
      <c r="C71" s="158" t="s">
        <v>148</v>
      </c>
      <c r="D71" s="158"/>
      <c r="E71" s="157">
        <v>1</v>
      </c>
      <c r="F71" s="157" t="s">
        <v>77</v>
      </c>
      <c r="G71" s="159"/>
      <c r="H71" s="159"/>
    </row>
    <row r="72" spans="2:10" ht="20.100000000000001" customHeight="1" x14ac:dyDescent="0.15">
      <c r="B72" s="151">
        <v>2</v>
      </c>
      <c r="C72" s="152" t="s">
        <v>151</v>
      </c>
      <c r="D72" s="152"/>
      <c r="E72" s="151">
        <v>1</v>
      </c>
      <c r="F72" s="151" t="s">
        <v>77</v>
      </c>
      <c r="G72" s="154"/>
      <c r="H72" s="154"/>
    </row>
    <row r="73" spans="2:10" ht="20.100000000000001" customHeight="1" x14ac:dyDescent="0.15">
      <c r="B73" s="151">
        <v>3</v>
      </c>
      <c r="C73" s="152" t="s">
        <v>153</v>
      </c>
      <c r="D73" s="152"/>
      <c r="E73" s="151">
        <v>1</v>
      </c>
      <c r="F73" s="151" t="s">
        <v>77</v>
      </c>
      <c r="G73" s="154"/>
      <c r="H73" s="154"/>
    </row>
    <row r="74" spans="2:10" ht="20.100000000000001" customHeight="1" x14ac:dyDescent="0.15">
      <c r="B74" s="138"/>
      <c r="C74" s="139" t="s">
        <v>159</v>
      </c>
      <c r="D74" s="140"/>
      <c r="E74" s="141">
        <v>1</v>
      </c>
      <c r="F74" s="141" t="s">
        <v>77</v>
      </c>
      <c r="G74" s="142">
        <f>SUM(G75:G75)</f>
        <v>0</v>
      </c>
      <c r="H74" s="142"/>
    </row>
    <row r="75" spans="2:10" ht="20.100000000000001" customHeight="1" thickBot="1" x14ac:dyDescent="0.2">
      <c r="B75" s="151">
        <v>1</v>
      </c>
      <c r="C75" s="144" t="s">
        <v>164</v>
      </c>
      <c r="D75" s="152"/>
      <c r="E75" s="151">
        <v>1</v>
      </c>
      <c r="F75" s="151" t="s">
        <v>77</v>
      </c>
      <c r="G75" s="154"/>
      <c r="H75" s="154"/>
    </row>
    <row r="76" spans="2:10" ht="20.100000000000001" customHeight="1" x14ac:dyDescent="0.15">
      <c r="B76" s="199" t="s">
        <v>206</v>
      </c>
      <c r="C76" s="200" t="s">
        <v>292</v>
      </c>
      <c r="D76" s="201"/>
      <c r="E76" s="202"/>
      <c r="F76" s="202"/>
      <c r="G76" s="203" t="e">
        <f>#REF!+G74+G70+G61+G6</f>
        <v>#REF!</v>
      </c>
      <c r="H76" s="203"/>
    </row>
    <row r="77" spans="2:10" ht="20.100000000000001" customHeight="1" x14ac:dyDescent="0.15">
      <c r="B77" s="125"/>
      <c r="C77" s="125" t="s">
        <v>285</v>
      </c>
      <c r="D77" s="125"/>
      <c r="E77" s="125"/>
      <c r="F77" s="125"/>
      <c r="G77" s="125"/>
      <c r="H77" s="125"/>
    </row>
    <row r="78" spans="2:10" ht="20.100000000000001" customHeight="1" x14ac:dyDescent="0.15">
      <c r="B78" s="125"/>
      <c r="C78" s="125" t="s">
        <v>287</v>
      </c>
      <c r="D78" s="125"/>
      <c r="E78" s="125"/>
      <c r="F78" s="125"/>
      <c r="G78" s="125"/>
      <c r="H78" s="125"/>
    </row>
    <row r="79" spans="2:10" ht="20.100000000000001" customHeight="1" x14ac:dyDescent="0.15">
      <c r="B79" s="125"/>
      <c r="C79" s="125" t="s">
        <v>286</v>
      </c>
      <c r="D79" s="125"/>
      <c r="E79" s="125"/>
      <c r="F79" s="125"/>
      <c r="G79" s="125"/>
      <c r="H79" s="125"/>
    </row>
    <row r="80" spans="2:10" ht="20.100000000000001" customHeight="1" x14ac:dyDescent="0.15">
      <c r="B80" s="125"/>
      <c r="C80" s="150" t="s">
        <v>380</v>
      </c>
      <c r="D80" s="150"/>
      <c r="E80" s="150"/>
      <c r="F80" s="150"/>
      <c r="G80" s="150"/>
      <c r="H80" s="150"/>
      <c r="J80" s="125"/>
    </row>
    <row r="81" spans="2:8" ht="20.100000000000001" customHeight="1" x14ac:dyDescent="0.15">
      <c r="B81" s="125"/>
      <c r="C81" s="125" t="s">
        <v>414</v>
      </c>
      <c r="D81" s="125"/>
      <c r="E81" s="125"/>
      <c r="F81" s="125"/>
      <c r="G81" s="125"/>
      <c r="H81" s="125"/>
    </row>
    <row r="82" spans="2:8" ht="20.100000000000001" customHeight="1" x14ac:dyDescent="0.15">
      <c r="B82" s="125"/>
      <c r="C82" s="125"/>
      <c r="D82" s="125"/>
      <c r="E82" s="125"/>
      <c r="F82" s="125"/>
      <c r="G82" s="125"/>
      <c r="H82" s="125"/>
    </row>
    <row r="83" spans="2:8" ht="20.100000000000001" customHeight="1" x14ac:dyDescent="0.15">
      <c r="B83" s="125"/>
      <c r="C83" s="125"/>
      <c r="D83" s="125"/>
      <c r="E83" s="125"/>
      <c r="F83" s="125"/>
      <c r="G83" s="125"/>
      <c r="H83" s="125"/>
    </row>
  </sheetData>
  <customSheetViews>
    <customSheetView guid="{7F90BA35-DDED-43FA-A6C2-4336968BB04F}" printArea="1" topLeftCell="B1">
      <pane ySplit="5" topLeftCell="A6" activePane="bottomLeft" state="frozen"/>
      <selection pane="bottomLeft" activeCell="F21" sqref="F21:H21"/>
      <pageMargins left="0.55118110236220474" right="0.23622047244094491" top="0.36" bottom="0.21" header="0.19685039370078741" footer="0"/>
      <printOptions horizontalCentered="1"/>
    </customSheetView>
  </customSheetViews>
  <phoneticPr fontId="3"/>
  <printOptions horizontalCentered="1"/>
  <pageMargins left="0.78740157480314965" right="0.59055118110236227" top="0.38" bottom="0.39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B1C76-27B1-43FA-B4F9-0949029C69F7}">
  <sheetPr>
    <tabColor rgb="FF00B0F0"/>
  </sheetPr>
  <dimension ref="B1:AE81"/>
  <sheetViews>
    <sheetView view="pageBreakPreview" zoomScale="85" zoomScaleNormal="100" zoomScaleSheetLayoutView="85" workbookViewId="0">
      <pane ySplit="4" topLeftCell="A65" activePane="bottomLeft" state="frozen"/>
      <selection activeCell="J12" sqref="J12"/>
      <selection pane="bottomLeft" activeCell="J12" sqref="J12"/>
    </sheetView>
  </sheetViews>
  <sheetFormatPr defaultColWidth="9" defaultRowHeight="20.100000000000001" customHeight="1" x14ac:dyDescent="0.15"/>
  <cols>
    <col min="1" max="1" width="1.625" style="125" customWidth="1"/>
    <col min="2" max="2" width="4.625" style="129" customWidth="1"/>
    <col min="3" max="3" width="25.625" style="127" customWidth="1"/>
    <col min="4" max="4" width="15.625" style="128" customWidth="1"/>
    <col min="5" max="6" width="5.625" style="128" customWidth="1"/>
    <col min="7" max="7" width="16.625" style="129" customWidth="1"/>
    <col min="8" max="8" width="15.625" style="129" customWidth="1"/>
    <col min="9" max="9" width="2.125" style="125" customWidth="1"/>
    <col min="10" max="10" width="12.25" style="125" customWidth="1"/>
    <col min="11" max="16384" width="9" style="125"/>
  </cols>
  <sheetData>
    <row r="1" spans="2:31" ht="20.100000000000001" customHeight="1" x14ac:dyDescent="0.15">
      <c r="B1" s="124" t="s">
        <v>294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</row>
    <row r="2" spans="2:31" ht="20.100000000000001" customHeight="1" x14ac:dyDescent="0.15">
      <c r="B2" s="126" t="s">
        <v>411</v>
      </c>
      <c r="J2" s="130"/>
    </row>
    <row r="4" spans="2:31" ht="20.100000000000001" customHeight="1" thickBot="1" x14ac:dyDescent="0.2">
      <c r="B4" s="131"/>
      <c r="C4" s="132" t="s">
        <v>178</v>
      </c>
      <c r="D4" s="283" t="s">
        <v>412</v>
      </c>
      <c r="E4" s="133" t="s">
        <v>74</v>
      </c>
      <c r="F4" s="133" t="s">
        <v>75</v>
      </c>
      <c r="G4" s="226" t="s">
        <v>413</v>
      </c>
      <c r="H4" s="132" t="s">
        <v>51</v>
      </c>
    </row>
    <row r="5" spans="2:31" ht="20.100000000000001" customHeight="1" thickTop="1" x14ac:dyDescent="0.15">
      <c r="B5" s="186" t="s">
        <v>207</v>
      </c>
      <c r="C5" s="187" t="s">
        <v>296</v>
      </c>
      <c r="D5" s="188"/>
      <c r="E5" s="189"/>
      <c r="F5" s="189"/>
      <c r="G5" s="188"/>
      <c r="H5" s="188"/>
    </row>
    <row r="6" spans="2:31" ht="20.100000000000001" customHeight="1" x14ac:dyDescent="0.15">
      <c r="B6" s="138"/>
      <c r="C6" s="139" t="s">
        <v>76</v>
      </c>
      <c r="D6" s="140"/>
      <c r="E6" s="141">
        <v>1</v>
      </c>
      <c r="F6" s="141" t="s">
        <v>77</v>
      </c>
      <c r="G6" s="142">
        <f>SUM(G7,G10,G14,G17,G20,G23,G28,G29,G32,G35,G36,G39,G42,G45,G48,G51,G54,G57,G60)</f>
        <v>0</v>
      </c>
      <c r="H6" s="142"/>
    </row>
    <row r="7" spans="2:31" ht="20.100000000000001" customHeight="1" x14ac:dyDescent="0.15">
      <c r="B7" s="143">
        <v>1</v>
      </c>
      <c r="C7" s="144" t="s">
        <v>78</v>
      </c>
      <c r="D7" s="145"/>
      <c r="E7" s="143">
        <v>1</v>
      </c>
      <c r="F7" s="143" t="s">
        <v>77</v>
      </c>
      <c r="G7" s="146"/>
      <c r="H7" s="146"/>
    </row>
    <row r="8" spans="2:31" ht="20.100000000000001" customHeight="1" x14ac:dyDescent="0.15">
      <c r="B8" s="143">
        <v>2</v>
      </c>
      <c r="C8" s="144" t="s">
        <v>79</v>
      </c>
      <c r="D8" s="147" t="s">
        <v>216</v>
      </c>
      <c r="E8" s="148">
        <v>1</v>
      </c>
      <c r="F8" s="148" t="s">
        <v>77</v>
      </c>
      <c r="G8" s="149"/>
      <c r="H8" s="149"/>
      <c r="I8" s="150"/>
      <c r="J8" s="150"/>
    </row>
    <row r="9" spans="2:31" ht="20.100000000000001" customHeight="1" x14ac:dyDescent="0.15">
      <c r="B9" s="143"/>
      <c r="C9" s="144"/>
      <c r="D9" s="147" t="s">
        <v>80</v>
      </c>
      <c r="E9" s="148">
        <v>1</v>
      </c>
      <c r="F9" s="148" t="s">
        <v>77</v>
      </c>
      <c r="G9" s="149"/>
      <c r="H9" s="149"/>
      <c r="I9" s="150"/>
      <c r="J9" s="150"/>
    </row>
    <row r="10" spans="2:31" ht="20.100000000000001" customHeight="1" x14ac:dyDescent="0.15">
      <c r="B10" s="143"/>
      <c r="C10" s="268" t="s">
        <v>379</v>
      </c>
      <c r="D10" s="269"/>
      <c r="E10" s="267"/>
      <c r="F10" s="267"/>
      <c r="G10" s="270">
        <f>SUM(G8:G9)</f>
        <v>0</v>
      </c>
      <c r="H10" s="270"/>
      <c r="I10" s="150"/>
      <c r="J10" s="150"/>
    </row>
    <row r="11" spans="2:31" ht="20.100000000000001" customHeight="1" x14ac:dyDescent="0.15">
      <c r="B11" s="143">
        <v>3</v>
      </c>
      <c r="C11" s="144" t="s">
        <v>81</v>
      </c>
      <c r="D11" s="147" t="s">
        <v>83</v>
      </c>
      <c r="E11" s="148">
        <v>1</v>
      </c>
      <c r="F11" s="148" t="s">
        <v>77</v>
      </c>
      <c r="G11" s="149"/>
      <c r="H11" s="149"/>
      <c r="I11" s="150"/>
      <c r="J11" s="150"/>
    </row>
    <row r="12" spans="2:31" ht="20.100000000000001" customHeight="1" x14ac:dyDescent="0.15">
      <c r="B12" s="143"/>
      <c r="C12" s="144"/>
      <c r="D12" s="147" t="s">
        <v>82</v>
      </c>
      <c r="E12" s="148">
        <v>1</v>
      </c>
      <c r="F12" s="148" t="s">
        <v>77</v>
      </c>
      <c r="G12" s="149"/>
      <c r="H12" s="149"/>
      <c r="I12" s="150"/>
      <c r="J12" s="150"/>
    </row>
    <row r="13" spans="2:31" ht="20.100000000000001" customHeight="1" x14ac:dyDescent="0.15">
      <c r="B13" s="143"/>
      <c r="C13" s="144"/>
      <c r="D13" s="147" t="s">
        <v>301</v>
      </c>
      <c r="E13" s="148">
        <v>1</v>
      </c>
      <c r="F13" s="148" t="s">
        <v>77</v>
      </c>
      <c r="G13" s="149"/>
      <c r="H13" s="149"/>
      <c r="I13" s="150"/>
      <c r="J13" s="150"/>
    </row>
    <row r="14" spans="2:31" ht="20.100000000000001" customHeight="1" x14ac:dyDescent="0.15">
      <c r="B14" s="143"/>
      <c r="C14" s="268" t="s">
        <v>379</v>
      </c>
      <c r="D14" s="269"/>
      <c r="E14" s="267"/>
      <c r="F14" s="267"/>
      <c r="G14" s="270">
        <f>SUM(G11:G13)</f>
        <v>0</v>
      </c>
      <c r="H14" s="270"/>
      <c r="I14" s="150"/>
      <c r="J14" s="150"/>
    </row>
    <row r="15" spans="2:31" ht="20.100000000000001" customHeight="1" x14ac:dyDescent="0.15">
      <c r="B15" s="151">
        <v>4</v>
      </c>
      <c r="C15" s="152" t="s">
        <v>84</v>
      </c>
      <c r="D15" s="147" t="s">
        <v>85</v>
      </c>
      <c r="E15" s="148">
        <v>1</v>
      </c>
      <c r="F15" s="148" t="s">
        <v>77</v>
      </c>
      <c r="G15" s="149"/>
      <c r="H15" s="149"/>
      <c r="I15" s="150"/>
      <c r="J15" s="150"/>
    </row>
    <row r="16" spans="2:31" ht="20.100000000000001" customHeight="1" x14ac:dyDescent="0.15">
      <c r="B16" s="151"/>
      <c r="C16" s="152"/>
      <c r="D16" s="153" t="s">
        <v>86</v>
      </c>
      <c r="E16" s="151">
        <v>1</v>
      </c>
      <c r="F16" s="151" t="s">
        <v>77</v>
      </c>
      <c r="G16" s="154"/>
      <c r="H16" s="154"/>
    </row>
    <row r="17" spans="2:8" ht="20.100000000000001" customHeight="1" x14ac:dyDescent="0.15">
      <c r="B17" s="151"/>
      <c r="C17" s="268" t="s">
        <v>379</v>
      </c>
      <c r="D17" s="269"/>
      <c r="E17" s="267"/>
      <c r="F17" s="267"/>
      <c r="G17" s="270">
        <f>SUM(G15:G16)</f>
        <v>0</v>
      </c>
      <c r="H17" s="270"/>
    </row>
    <row r="18" spans="2:8" ht="20.100000000000001" customHeight="1" x14ac:dyDescent="0.15">
      <c r="B18" s="151">
        <v>5</v>
      </c>
      <c r="C18" s="152" t="s">
        <v>87</v>
      </c>
      <c r="D18" s="153" t="s">
        <v>85</v>
      </c>
      <c r="E18" s="151">
        <v>1</v>
      </c>
      <c r="F18" s="151" t="s">
        <v>77</v>
      </c>
      <c r="G18" s="154"/>
      <c r="H18" s="154"/>
    </row>
    <row r="19" spans="2:8" ht="20.100000000000001" customHeight="1" x14ac:dyDescent="0.15">
      <c r="B19" s="151"/>
      <c r="C19" s="152"/>
      <c r="D19" s="153" t="s">
        <v>86</v>
      </c>
      <c r="E19" s="151">
        <v>1</v>
      </c>
      <c r="F19" s="151" t="s">
        <v>77</v>
      </c>
      <c r="G19" s="154"/>
      <c r="H19" s="154"/>
    </row>
    <row r="20" spans="2:8" ht="20.100000000000001" customHeight="1" x14ac:dyDescent="0.15">
      <c r="B20" s="151"/>
      <c r="C20" s="268" t="s">
        <v>379</v>
      </c>
      <c r="D20" s="269"/>
      <c r="E20" s="267"/>
      <c r="F20" s="267"/>
      <c r="G20" s="270">
        <f>SUM(G18:G19)</f>
        <v>0</v>
      </c>
      <c r="H20" s="270"/>
    </row>
    <row r="21" spans="2:8" ht="20.100000000000001" customHeight="1" x14ac:dyDescent="0.15">
      <c r="B21" s="151">
        <v>6</v>
      </c>
      <c r="C21" s="152" t="s">
        <v>88</v>
      </c>
      <c r="D21" s="153" t="s">
        <v>85</v>
      </c>
      <c r="E21" s="151">
        <v>1</v>
      </c>
      <c r="F21" s="151" t="s">
        <v>77</v>
      </c>
      <c r="G21" s="154"/>
      <c r="H21" s="154"/>
    </row>
    <row r="22" spans="2:8" ht="20.100000000000001" customHeight="1" x14ac:dyDescent="0.15">
      <c r="B22" s="151"/>
      <c r="C22" s="152"/>
      <c r="D22" s="153" t="s">
        <v>86</v>
      </c>
      <c r="E22" s="151">
        <v>1</v>
      </c>
      <c r="F22" s="151" t="s">
        <v>77</v>
      </c>
      <c r="G22" s="154"/>
      <c r="H22" s="154"/>
    </row>
    <row r="23" spans="2:8" ht="20.100000000000001" customHeight="1" x14ac:dyDescent="0.15">
      <c r="B23" s="151"/>
      <c r="C23" s="268" t="s">
        <v>379</v>
      </c>
      <c r="D23" s="269"/>
      <c r="E23" s="267"/>
      <c r="F23" s="267"/>
      <c r="G23" s="270">
        <f>SUM(G21:G22)</f>
        <v>0</v>
      </c>
      <c r="H23" s="270"/>
    </row>
    <row r="24" spans="2:8" ht="20.100000000000001" customHeight="1" x14ac:dyDescent="0.15">
      <c r="B24" s="151">
        <v>7</v>
      </c>
      <c r="C24" s="152" t="s">
        <v>89</v>
      </c>
      <c r="D24" s="153" t="s">
        <v>90</v>
      </c>
      <c r="E24" s="151">
        <v>1</v>
      </c>
      <c r="F24" s="151" t="s">
        <v>77</v>
      </c>
      <c r="G24" s="154"/>
      <c r="H24" s="154"/>
    </row>
    <row r="25" spans="2:8" ht="20.100000000000001" customHeight="1" x14ac:dyDescent="0.15">
      <c r="B25" s="151"/>
      <c r="C25" s="152"/>
      <c r="D25" s="153" t="s">
        <v>91</v>
      </c>
      <c r="E25" s="151">
        <v>1</v>
      </c>
      <c r="F25" s="151" t="s">
        <v>77</v>
      </c>
      <c r="G25" s="154"/>
      <c r="H25" s="154"/>
    </row>
    <row r="26" spans="2:8" ht="20.100000000000001" customHeight="1" x14ac:dyDescent="0.15">
      <c r="B26" s="151"/>
      <c r="C26" s="152"/>
      <c r="D26" s="153" t="s">
        <v>94</v>
      </c>
      <c r="E26" s="151">
        <v>1</v>
      </c>
      <c r="F26" s="151" t="s">
        <v>77</v>
      </c>
      <c r="G26" s="154"/>
      <c r="H26" s="154"/>
    </row>
    <row r="27" spans="2:8" ht="20.100000000000001" customHeight="1" x14ac:dyDescent="0.15">
      <c r="B27" s="151"/>
      <c r="C27" s="152"/>
      <c r="D27" s="153" t="s">
        <v>92</v>
      </c>
      <c r="E27" s="151">
        <v>1</v>
      </c>
      <c r="F27" s="151" t="s">
        <v>77</v>
      </c>
      <c r="G27" s="154"/>
      <c r="H27" s="154"/>
    </row>
    <row r="28" spans="2:8" ht="20.100000000000001" customHeight="1" x14ac:dyDescent="0.15">
      <c r="B28" s="151"/>
      <c r="C28" s="268" t="s">
        <v>379</v>
      </c>
      <c r="D28" s="269"/>
      <c r="E28" s="267"/>
      <c r="F28" s="267"/>
      <c r="G28" s="270">
        <f>SUM(G24:G27)</f>
        <v>0</v>
      </c>
      <c r="H28" s="270"/>
    </row>
    <row r="29" spans="2:8" ht="20.100000000000001" customHeight="1" x14ac:dyDescent="0.15">
      <c r="B29" s="148">
        <v>8</v>
      </c>
      <c r="C29" s="173" t="s">
        <v>391</v>
      </c>
      <c r="D29" s="147"/>
      <c r="E29" s="151">
        <v>1</v>
      </c>
      <c r="F29" s="151" t="s">
        <v>77</v>
      </c>
      <c r="G29" s="154"/>
      <c r="H29" s="154"/>
    </row>
    <row r="30" spans="2:8" ht="20.100000000000001" customHeight="1" x14ac:dyDescent="0.15">
      <c r="B30" s="151">
        <v>9</v>
      </c>
      <c r="C30" s="152" t="s">
        <v>95</v>
      </c>
      <c r="D30" s="153" t="s">
        <v>96</v>
      </c>
      <c r="E30" s="151">
        <v>1</v>
      </c>
      <c r="F30" s="151" t="s">
        <v>77</v>
      </c>
      <c r="G30" s="154"/>
      <c r="H30" s="154"/>
    </row>
    <row r="31" spans="2:8" ht="20.100000000000001" customHeight="1" x14ac:dyDescent="0.15">
      <c r="B31" s="151"/>
      <c r="C31" s="152"/>
      <c r="D31" s="153" t="s">
        <v>97</v>
      </c>
      <c r="E31" s="151">
        <v>1</v>
      </c>
      <c r="F31" s="151" t="s">
        <v>77</v>
      </c>
      <c r="G31" s="154"/>
      <c r="H31" s="154"/>
    </row>
    <row r="32" spans="2:8" ht="20.100000000000001" customHeight="1" x14ac:dyDescent="0.15">
      <c r="B32" s="151"/>
      <c r="C32" s="268" t="s">
        <v>379</v>
      </c>
      <c r="D32" s="269"/>
      <c r="E32" s="267"/>
      <c r="F32" s="267"/>
      <c r="G32" s="270">
        <f>SUM(G30:G31)</f>
        <v>0</v>
      </c>
      <c r="H32" s="270"/>
    </row>
    <row r="33" spans="2:8" ht="20.100000000000001" customHeight="1" x14ac:dyDescent="0.15">
      <c r="B33" s="151">
        <v>10</v>
      </c>
      <c r="C33" s="152" t="s">
        <v>98</v>
      </c>
      <c r="D33" s="153" t="s">
        <v>96</v>
      </c>
      <c r="E33" s="151">
        <v>1</v>
      </c>
      <c r="F33" s="151" t="s">
        <v>77</v>
      </c>
      <c r="G33" s="154"/>
      <c r="H33" s="154"/>
    </row>
    <row r="34" spans="2:8" ht="20.100000000000001" customHeight="1" x14ac:dyDescent="0.15">
      <c r="B34" s="151"/>
      <c r="C34" s="152"/>
      <c r="D34" s="153" t="s">
        <v>97</v>
      </c>
      <c r="E34" s="151">
        <v>1</v>
      </c>
      <c r="F34" s="151" t="s">
        <v>77</v>
      </c>
      <c r="G34" s="154"/>
      <c r="H34" s="154"/>
    </row>
    <row r="35" spans="2:8" ht="20.100000000000001" customHeight="1" x14ac:dyDescent="0.15">
      <c r="B35" s="151"/>
      <c r="C35" s="268" t="s">
        <v>379</v>
      </c>
      <c r="D35" s="269"/>
      <c r="E35" s="267"/>
      <c r="F35" s="267"/>
      <c r="G35" s="270">
        <f>SUM(G33:G34)</f>
        <v>0</v>
      </c>
      <c r="H35" s="270"/>
    </row>
    <row r="36" spans="2:8" ht="20.100000000000001" customHeight="1" x14ac:dyDescent="0.15">
      <c r="B36" s="151">
        <v>11</v>
      </c>
      <c r="C36" s="152" t="s">
        <v>102</v>
      </c>
      <c r="D36" s="153" t="s">
        <v>96</v>
      </c>
      <c r="E36" s="151">
        <v>1</v>
      </c>
      <c r="F36" s="151" t="s">
        <v>77</v>
      </c>
      <c r="G36" s="154"/>
      <c r="H36" s="154"/>
    </row>
    <row r="37" spans="2:8" ht="20.100000000000001" customHeight="1" x14ac:dyDescent="0.15">
      <c r="B37" s="151">
        <v>12</v>
      </c>
      <c r="C37" s="152" t="s">
        <v>103</v>
      </c>
      <c r="D37" s="153" t="s">
        <v>96</v>
      </c>
      <c r="E37" s="151">
        <v>1</v>
      </c>
      <c r="F37" s="151" t="s">
        <v>77</v>
      </c>
      <c r="G37" s="154"/>
      <c r="H37" s="154"/>
    </row>
    <row r="38" spans="2:8" ht="20.100000000000001" customHeight="1" x14ac:dyDescent="0.15">
      <c r="B38" s="151"/>
      <c r="C38" s="152"/>
      <c r="D38" s="153" t="s">
        <v>97</v>
      </c>
      <c r="E38" s="151">
        <v>1</v>
      </c>
      <c r="F38" s="151" t="s">
        <v>77</v>
      </c>
      <c r="G38" s="154"/>
      <c r="H38" s="154"/>
    </row>
    <row r="39" spans="2:8" ht="20.100000000000001" customHeight="1" x14ac:dyDescent="0.15">
      <c r="B39" s="151"/>
      <c r="C39" s="268" t="s">
        <v>379</v>
      </c>
      <c r="D39" s="269"/>
      <c r="E39" s="267"/>
      <c r="F39" s="267"/>
      <c r="G39" s="270">
        <f>SUM(G37:G38)</f>
        <v>0</v>
      </c>
      <c r="H39" s="270"/>
    </row>
    <row r="40" spans="2:8" ht="20.100000000000001" customHeight="1" x14ac:dyDescent="0.15">
      <c r="B40" s="151">
        <v>13</v>
      </c>
      <c r="C40" s="152" t="s">
        <v>104</v>
      </c>
      <c r="D40" s="153" t="s">
        <v>96</v>
      </c>
      <c r="E40" s="151">
        <v>1</v>
      </c>
      <c r="F40" s="151" t="s">
        <v>77</v>
      </c>
      <c r="G40" s="154"/>
      <c r="H40" s="154"/>
    </row>
    <row r="41" spans="2:8" ht="20.100000000000001" customHeight="1" x14ac:dyDescent="0.15">
      <c r="B41" s="151"/>
      <c r="C41" s="152"/>
      <c r="D41" s="153" t="s">
        <v>97</v>
      </c>
      <c r="E41" s="151">
        <v>1</v>
      </c>
      <c r="F41" s="151" t="s">
        <v>77</v>
      </c>
      <c r="G41" s="154"/>
      <c r="H41" s="154"/>
    </row>
    <row r="42" spans="2:8" ht="20.100000000000001" customHeight="1" x14ac:dyDescent="0.15">
      <c r="B42" s="151"/>
      <c r="C42" s="268" t="s">
        <v>379</v>
      </c>
      <c r="D42" s="269"/>
      <c r="E42" s="267"/>
      <c r="F42" s="267"/>
      <c r="G42" s="270">
        <f>SUM(G40:G41)</f>
        <v>0</v>
      </c>
      <c r="H42" s="270"/>
    </row>
    <row r="43" spans="2:8" ht="20.100000000000001" customHeight="1" x14ac:dyDescent="0.15">
      <c r="B43" s="151">
        <v>14</v>
      </c>
      <c r="C43" s="152" t="s">
        <v>105</v>
      </c>
      <c r="D43" s="153" t="s">
        <v>96</v>
      </c>
      <c r="E43" s="151">
        <v>1</v>
      </c>
      <c r="F43" s="151" t="s">
        <v>77</v>
      </c>
      <c r="G43" s="154"/>
      <c r="H43" s="154"/>
    </row>
    <row r="44" spans="2:8" ht="20.100000000000001" customHeight="1" x14ac:dyDescent="0.15">
      <c r="B44" s="151"/>
      <c r="C44" s="152"/>
      <c r="D44" s="153" t="s">
        <v>97</v>
      </c>
      <c r="E44" s="151">
        <v>1</v>
      </c>
      <c r="F44" s="151" t="s">
        <v>77</v>
      </c>
      <c r="G44" s="154"/>
      <c r="H44" s="154"/>
    </row>
    <row r="45" spans="2:8" ht="20.100000000000001" customHeight="1" x14ac:dyDescent="0.15">
      <c r="B45" s="151"/>
      <c r="C45" s="268" t="s">
        <v>379</v>
      </c>
      <c r="D45" s="269"/>
      <c r="E45" s="267"/>
      <c r="F45" s="267"/>
      <c r="G45" s="270">
        <f>SUM(G43:G44)</f>
        <v>0</v>
      </c>
      <c r="H45" s="270"/>
    </row>
    <row r="46" spans="2:8" ht="20.100000000000001" customHeight="1" x14ac:dyDescent="0.15">
      <c r="B46" s="151">
        <v>15</v>
      </c>
      <c r="C46" s="152" t="s">
        <v>106</v>
      </c>
      <c r="D46" s="153" t="s">
        <v>96</v>
      </c>
      <c r="E46" s="151">
        <v>1</v>
      </c>
      <c r="F46" s="151" t="s">
        <v>77</v>
      </c>
      <c r="G46" s="154"/>
      <c r="H46" s="154"/>
    </row>
    <row r="47" spans="2:8" ht="20.100000000000001" customHeight="1" x14ac:dyDescent="0.15">
      <c r="B47" s="151"/>
      <c r="C47" s="152"/>
      <c r="D47" s="153" t="s">
        <v>97</v>
      </c>
      <c r="E47" s="151">
        <v>1</v>
      </c>
      <c r="F47" s="151" t="s">
        <v>77</v>
      </c>
      <c r="G47" s="154"/>
      <c r="H47" s="154"/>
    </row>
    <row r="48" spans="2:8" ht="20.100000000000001" customHeight="1" x14ac:dyDescent="0.15">
      <c r="B48" s="151"/>
      <c r="C48" s="268" t="s">
        <v>379</v>
      </c>
      <c r="D48" s="269"/>
      <c r="E48" s="267"/>
      <c r="F48" s="267"/>
      <c r="G48" s="270">
        <f>SUM(G46:G47)</f>
        <v>0</v>
      </c>
      <c r="H48" s="270"/>
    </row>
    <row r="49" spans="2:8" ht="20.100000000000001" customHeight="1" x14ac:dyDescent="0.15">
      <c r="B49" s="151">
        <v>16</v>
      </c>
      <c r="C49" s="152" t="s">
        <v>107</v>
      </c>
      <c r="D49" s="153" t="s">
        <v>96</v>
      </c>
      <c r="E49" s="151">
        <v>1</v>
      </c>
      <c r="F49" s="151" t="s">
        <v>77</v>
      </c>
      <c r="G49" s="154"/>
      <c r="H49" s="154"/>
    </row>
    <row r="50" spans="2:8" ht="20.100000000000001" customHeight="1" x14ac:dyDescent="0.15">
      <c r="B50" s="151"/>
      <c r="C50" s="152"/>
      <c r="D50" s="153" t="s">
        <v>97</v>
      </c>
      <c r="E50" s="151">
        <v>1</v>
      </c>
      <c r="F50" s="151" t="s">
        <v>77</v>
      </c>
      <c r="G50" s="154"/>
      <c r="H50" s="154"/>
    </row>
    <row r="51" spans="2:8" ht="20.100000000000001" customHeight="1" x14ac:dyDescent="0.15">
      <c r="B51" s="151"/>
      <c r="C51" s="268" t="s">
        <v>379</v>
      </c>
      <c r="D51" s="269"/>
      <c r="E51" s="267"/>
      <c r="F51" s="267"/>
      <c r="G51" s="270">
        <f>SUM(G49:G50)</f>
        <v>0</v>
      </c>
      <c r="H51" s="270"/>
    </row>
    <row r="52" spans="2:8" ht="20.100000000000001" customHeight="1" x14ac:dyDescent="0.15">
      <c r="B52" s="151">
        <v>17</v>
      </c>
      <c r="C52" s="155" t="s">
        <v>108</v>
      </c>
      <c r="D52" s="153" t="s">
        <v>96</v>
      </c>
      <c r="E52" s="151">
        <v>1</v>
      </c>
      <c r="F52" s="151" t="s">
        <v>77</v>
      </c>
      <c r="G52" s="154"/>
      <c r="H52" s="154"/>
    </row>
    <row r="53" spans="2:8" ht="20.100000000000001" customHeight="1" x14ac:dyDescent="0.15">
      <c r="B53" s="151"/>
      <c r="C53" s="155"/>
      <c r="D53" s="153" t="s">
        <v>97</v>
      </c>
      <c r="E53" s="151">
        <v>1</v>
      </c>
      <c r="F53" s="151" t="s">
        <v>77</v>
      </c>
      <c r="G53" s="154"/>
      <c r="H53" s="154"/>
    </row>
    <row r="54" spans="2:8" ht="20.100000000000001" customHeight="1" x14ac:dyDescent="0.15">
      <c r="B54" s="151"/>
      <c r="C54" s="268" t="s">
        <v>379</v>
      </c>
      <c r="D54" s="269"/>
      <c r="E54" s="267"/>
      <c r="F54" s="267"/>
      <c r="G54" s="270">
        <f>SUM(G52:G53)</f>
        <v>0</v>
      </c>
      <c r="H54" s="270"/>
    </row>
    <row r="55" spans="2:8" ht="20.100000000000001" customHeight="1" x14ac:dyDescent="0.15">
      <c r="B55" s="151">
        <v>18</v>
      </c>
      <c r="C55" s="152" t="s">
        <v>109</v>
      </c>
      <c r="D55" s="153" t="s">
        <v>96</v>
      </c>
      <c r="E55" s="151">
        <v>1</v>
      </c>
      <c r="F55" s="151" t="s">
        <v>77</v>
      </c>
      <c r="G55" s="154"/>
      <c r="H55" s="154"/>
    </row>
    <row r="56" spans="2:8" ht="20.100000000000001" customHeight="1" x14ac:dyDescent="0.15">
      <c r="B56" s="151"/>
      <c r="C56" s="152"/>
      <c r="D56" s="153" t="s">
        <v>97</v>
      </c>
      <c r="E56" s="151">
        <v>1</v>
      </c>
      <c r="F56" s="151" t="s">
        <v>77</v>
      </c>
      <c r="G56" s="154"/>
      <c r="H56" s="154"/>
    </row>
    <row r="57" spans="2:8" ht="20.100000000000001" customHeight="1" x14ac:dyDescent="0.15">
      <c r="B57" s="151"/>
      <c r="C57" s="268" t="s">
        <v>379</v>
      </c>
      <c r="D57" s="269"/>
      <c r="E57" s="267"/>
      <c r="F57" s="267"/>
      <c r="G57" s="270">
        <f>SUM(G55:G56)</f>
        <v>0</v>
      </c>
      <c r="H57" s="270"/>
    </row>
    <row r="58" spans="2:8" ht="20.100000000000001" customHeight="1" x14ac:dyDescent="0.15">
      <c r="B58" s="151">
        <v>19</v>
      </c>
      <c r="C58" s="152" t="s">
        <v>114</v>
      </c>
      <c r="D58" s="153" t="s">
        <v>96</v>
      </c>
      <c r="E58" s="151">
        <v>1</v>
      </c>
      <c r="F58" s="151" t="s">
        <v>77</v>
      </c>
      <c r="G58" s="154"/>
      <c r="H58" s="154"/>
    </row>
    <row r="59" spans="2:8" ht="20.100000000000001" customHeight="1" x14ac:dyDescent="0.15">
      <c r="B59" s="151"/>
      <c r="C59" s="152"/>
      <c r="D59" s="153" t="s">
        <v>97</v>
      </c>
      <c r="E59" s="151">
        <v>1</v>
      </c>
      <c r="F59" s="151" t="s">
        <v>77</v>
      </c>
      <c r="G59" s="154"/>
      <c r="H59" s="154"/>
    </row>
    <row r="60" spans="2:8" ht="20.100000000000001" customHeight="1" x14ac:dyDescent="0.15">
      <c r="B60" s="278"/>
      <c r="C60" s="268" t="s">
        <v>379</v>
      </c>
      <c r="D60" s="269"/>
      <c r="E60" s="267"/>
      <c r="F60" s="267"/>
      <c r="G60" s="270">
        <f>SUM(G58:G59)</f>
        <v>0</v>
      </c>
      <c r="H60" s="270"/>
    </row>
    <row r="61" spans="2:8" ht="20.100000000000001" customHeight="1" x14ac:dyDescent="0.15">
      <c r="B61" s="138"/>
      <c r="C61" s="139" t="s">
        <v>115</v>
      </c>
      <c r="D61" s="140"/>
      <c r="E61" s="141">
        <v>1</v>
      </c>
      <c r="F61" s="141" t="s">
        <v>77</v>
      </c>
      <c r="G61" s="142">
        <f>SUM(G62:G67)</f>
        <v>0</v>
      </c>
      <c r="H61" s="142"/>
    </row>
    <row r="62" spans="2:8" ht="20.100000000000001" customHeight="1" x14ac:dyDescent="0.15">
      <c r="B62" s="151">
        <v>1</v>
      </c>
      <c r="C62" s="152" t="s">
        <v>123</v>
      </c>
      <c r="D62" s="152"/>
      <c r="E62" s="151">
        <v>1</v>
      </c>
      <c r="F62" s="151" t="s">
        <v>77</v>
      </c>
      <c r="G62" s="154"/>
      <c r="H62" s="154"/>
    </row>
    <row r="63" spans="2:8" ht="20.100000000000001" customHeight="1" x14ac:dyDescent="0.15">
      <c r="B63" s="151">
        <v>2</v>
      </c>
      <c r="C63" s="152" t="s">
        <v>124</v>
      </c>
      <c r="D63" s="152"/>
      <c r="E63" s="151">
        <v>1</v>
      </c>
      <c r="F63" s="151" t="s">
        <v>77</v>
      </c>
      <c r="G63" s="154"/>
      <c r="H63" s="154"/>
    </row>
    <row r="64" spans="2:8" ht="20.100000000000001" customHeight="1" x14ac:dyDescent="0.15">
      <c r="B64" s="151">
        <v>3</v>
      </c>
      <c r="C64" s="152" t="s">
        <v>125</v>
      </c>
      <c r="D64" s="152"/>
      <c r="E64" s="151">
        <v>1</v>
      </c>
      <c r="F64" s="151" t="s">
        <v>77</v>
      </c>
      <c r="G64" s="154"/>
      <c r="H64" s="154"/>
    </row>
    <row r="65" spans="2:8" ht="20.100000000000001" customHeight="1" x14ac:dyDescent="0.15">
      <c r="B65" s="151">
        <v>4</v>
      </c>
      <c r="C65" s="152" t="s">
        <v>126</v>
      </c>
      <c r="D65" s="152"/>
      <c r="E65" s="151">
        <v>1</v>
      </c>
      <c r="F65" s="151" t="s">
        <v>77</v>
      </c>
      <c r="G65" s="154"/>
      <c r="H65" s="154"/>
    </row>
    <row r="66" spans="2:8" ht="20.100000000000001" customHeight="1" x14ac:dyDescent="0.15">
      <c r="B66" s="151">
        <v>5</v>
      </c>
      <c r="C66" s="152" t="s">
        <v>140</v>
      </c>
      <c r="D66" s="152"/>
      <c r="E66" s="151">
        <v>1</v>
      </c>
      <c r="F66" s="151" t="s">
        <v>77</v>
      </c>
      <c r="G66" s="154"/>
      <c r="H66" s="154"/>
    </row>
    <row r="67" spans="2:8" ht="20.100000000000001" customHeight="1" x14ac:dyDescent="0.15">
      <c r="B67" s="151">
        <v>6</v>
      </c>
      <c r="C67" s="152" t="s">
        <v>142</v>
      </c>
      <c r="D67" s="152"/>
      <c r="E67" s="151">
        <v>1</v>
      </c>
      <c r="F67" s="151" t="s">
        <v>77</v>
      </c>
      <c r="G67" s="154"/>
      <c r="H67" s="154"/>
    </row>
    <row r="68" spans="2:8" ht="20.100000000000001" customHeight="1" x14ac:dyDescent="0.15">
      <c r="B68" s="138"/>
      <c r="C68" s="139" t="s">
        <v>147</v>
      </c>
      <c r="D68" s="140"/>
      <c r="E68" s="141">
        <v>1</v>
      </c>
      <c r="F68" s="141" t="s">
        <v>77</v>
      </c>
      <c r="G68" s="142">
        <f>SUM(G69:G71)</f>
        <v>0</v>
      </c>
      <c r="H68" s="142"/>
    </row>
    <row r="69" spans="2:8" ht="20.100000000000001" customHeight="1" x14ac:dyDescent="0.15">
      <c r="B69" s="157">
        <v>1</v>
      </c>
      <c r="C69" s="158" t="s">
        <v>148</v>
      </c>
      <c r="D69" s="158"/>
      <c r="E69" s="157">
        <v>1</v>
      </c>
      <c r="F69" s="157" t="s">
        <v>77</v>
      </c>
      <c r="G69" s="159"/>
      <c r="H69" s="159"/>
    </row>
    <row r="70" spans="2:8" ht="20.100000000000001" customHeight="1" x14ac:dyDescent="0.15">
      <c r="B70" s="151">
        <v>2</v>
      </c>
      <c r="C70" s="152" t="s">
        <v>151</v>
      </c>
      <c r="D70" s="152"/>
      <c r="E70" s="151">
        <v>1</v>
      </c>
      <c r="F70" s="151" t="s">
        <v>77</v>
      </c>
      <c r="G70" s="154"/>
      <c r="H70" s="154"/>
    </row>
    <row r="71" spans="2:8" ht="20.100000000000001" customHeight="1" x14ac:dyDescent="0.15">
      <c r="B71" s="151">
        <v>3</v>
      </c>
      <c r="C71" s="152" t="s">
        <v>153</v>
      </c>
      <c r="D71" s="152"/>
      <c r="E71" s="151">
        <v>1</v>
      </c>
      <c r="F71" s="151" t="s">
        <v>77</v>
      </c>
      <c r="G71" s="154"/>
      <c r="H71" s="154"/>
    </row>
    <row r="72" spans="2:8" ht="20.100000000000001" customHeight="1" x14ac:dyDescent="0.15">
      <c r="B72" s="138"/>
      <c r="C72" s="139" t="s">
        <v>159</v>
      </c>
      <c r="D72" s="140"/>
      <c r="E72" s="141">
        <v>1</v>
      </c>
      <c r="F72" s="141" t="s">
        <v>77</v>
      </c>
      <c r="G72" s="142">
        <f>SUM(G73:G73)</f>
        <v>0</v>
      </c>
      <c r="H72" s="142"/>
    </row>
    <row r="73" spans="2:8" ht="20.100000000000001" customHeight="1" thickBot="1" x14ac:dyDescent="0.2">
      <c r="B73" s="151">
        <v>1</v>
      </c>
      <c r="C73" s="144" t="s">
        <v>164</v>
      </c>
      <c r="D73" s="152"/>
      <c r="E73" s="151">
        <v>1</v>
      </c>
      <c r="F73" s="151" t="s">
        <v>77</v>
      </c>
      <c r="G73" s="154"/>
      <c r="H73" s="154"/>
    </row>
    <row r="74" spans="2:8" ht="20.100000000000001" customHeight="1" x14ac:dyDescent="0.15">
      <c r="B74" s="190" t="s">
        <v>207</v>
      </c>
      <c r="C74" s="191" t="s">
        <v>295</v>
      </c>
      <c r="D74" s="192"/>
      <c r="E74" s="193"/>
      <c r="F74" s="193"/>
      <c r="G74" s="194">
        <f>G72+G68+G61+G6</f>
        <v>0</v>
      </c>
      <c r="H74" s="194"/>
    </row>
    <row r="75" spans="2:8" ht="20.100000000000001" customHeight="1" x14ac:dyDescent="0.15">
      <c r="B75" s="125"/>
      <c r="C75" s="125" t="s">
        <v>285</v>
      </c>
      <c r="D75" s="125"/>
      <c r="E75" s="125"/>
      <c r="F75" s="125"/>
      <c r="G75" s="125"/>
      <c r="H75" s="125"/>
    </row>
    <row r="76" spans="2:8" ht="20.100000000000001" customHeight="1" x14ac:dyDescent="0.15">
      <c r="B76" s="125"/>
      <c r="C76" s="125" t="s">
        <v>287</v>
      </c>
      <c r="D76" s="125"/>
      <c r="E76" s="125"/>
      <c r="F76" s="125"/>
      <c r="G76" s="125"/>
      <c r="H76" s="125"/>
    </row>
    <row r="77" spans="2:8" ht="20.100000000000001" customHeight="1" x14ac:dyDescent="0.15">
      <c r="B77" s="125"/>
      <c r="C77" s="125" t="s">
        <v>286</v>
      </c>
      <c r="D77" s="125"/>
      <c r="E77" s="125"/>
      <c r="F77" s="125"/>
      <c r="G77" s="125"/>
      <c r="H77" s="125"/>
    </row>
    <row r="78" spans="2:8" ht="20.100000000000001" customHeight="1" x14ac:dyDescent="0.15">
      <c r="B78" s="125"/>
      <c r="C78" s="150" t="s">
        <v>380</v>
      </c>
      <c r="D78" s="150"/>
      <c r="E78" s="150"/>
      <c r="F78" s="150"/>
      <c r="G78" s="150"/>
      <c r="H78" s="150"/>
    </row>
    <row r="79" spans="2:8" ht="20.100000000000001" customHeight="1" x14ac:dyDescent="0.15">
      <c r="B79" s="125"/>
      <c r="C79" s="125" t="s">
        <v>414</v>
      </c>
      <c r="D79" s="125"/>
      <c r="E79" s="125"/>
      <c r="F79" s="125"/>
      <c r="G79" s="125"/>
      <c r="H79" s="125"/>
    </row>
    <row r="80" spans="2:8" ht="20.100000000000001" customHeight="1" x14ac:dyDescent="0.15">
      <c r="B80" s="125"/>
      <c r="C80" s="125"/>
      <c r="D80" s="125"/>
      <c r="E80" s="125"/>
      <c r="F80" s="125"/>
      <c r="G80" s="125"/>
      <c r="H80" s="125"/>
    </row>
    <row r="81" s="125" customFormat="1" ht="20.100000000000001" customHeight="1" x14ac:dyDescent="0.15"/>
  </sheetData>
  <customSheetViews>
    <customSheetView guid="{7F90BA35-DDED-43FA-A6C2-4336968BB04F}" printArea="1" topLeftCell="B1">
      <pane ySplit="5" topLeftCell="A6" activePane="bottomLeft" state="frozen"/>
      <selection pane="bottomLeft" activeCell="F21" sqref="F21:H21"/>
      <pageMargins left="0.55118110236220474" right="0.23622047244094491" top="0.36" bottom="0.21" header="0.19685039370078741" footer="0"/>
      <printOptions horizontalCentered="1"/>
    </customSheetView>
  </customSheetViews>
  <phoneticPr fontId="3"/>
  <printOptions horizontalCentered="1"/>
  <pageMargins left="0.78740157480314965" right="0.59055118110236227" top="0.39" bottom="0.4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CE1FA-0EDB-4316-9C21-A90FF5192E55}">
  <sheetPr>
    <tabColor rgb="FF00B0F0"/>
  </sheetPr>
  <dimension ref="B1:AE145"/>
  <sheetViews>
    <sheetView view="pageBreakPreview" zoomScale="85" zoomScaleNormal="100" zoomScaleSheetLayoutView="85" workbookViewId="0">
      <pane ySplit="4" topLeftCell="A5" activePane="bottomLeft" state="frozen"/>
      <selection activeCell="J12" sqref="J12"/>
      <selection pane="bottomLeft" activeCell="J12" sqref="J12"/>
    </sheetView>
  </sheetViews>
  <sheetFormatPr defaultColWidth="9" defaultRowHeight="20.100000000000001" customHeight="1" x14ac:dyDescent="0.15"/>
  <cols>
    <col min="1" max="1" width="1.625" style="125" customWidth="1"/>
    <col min="2" max="2" width="4.625" style="129" customWidth="1"/>
    <col min="3" max="3" width="25.625" style="127" customWidth="1"/>
    <col min="4" max="4" width="15.625" style="128" customWidth="1"/>
    <col min="5" max="6" width="5.625" style="128" customWidth="1"/>
    <col min="7" max="7" width="16.625" style="129" customWidth="1"/>
    <col min="8" max="8" width="15.625" style="129" customWidth="1"/>
    <col min="9" max="9" width="2.125" style="125" customWidth="1"/>
    <col min="10" max="10" width="12.25" style="125" customWidth="1"/>
    <col min="11" max="16384" width="9" style="125"/>
  </cols>
  <sheetData>
    <row r="1" spans="2:31" ht="20.100000000000001" customHeight="1" x14ac:dyDescent="0.15">
      <c r="B1" s="124" t="s">
        <v>297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</row>
    <row r="2" spans="2:31" ht="20.100000000000001" customHeight="1" x14ac:dyDescent="0.15">
      <c r="B2" s="126" t="s">
        <v>411</v>
      </c>
      <c r="J2" s="130"/>
      <c r="K2" s="150"/>
      <c r="L2" s="150"/>
      <c r="M2" s="150"/>
      <c r="N2" s="150"/>
      <c r="O2" s="150"/>
      <c r="P2" s="150"/>
      <c r="Q2" s="150"/>
      <c r="R2" s="150"/>
    </row>
    <row r="4" spans="2:31" ht="20.100000000000001" customHeight="1" thickBot="1" x14ac:dyDescent="0.2">
      <c r="B4" s="131"/>
      <c r="C4" s="132" t="s">
        <v>178</v>
      </c>
      <c r="D4" s="283" t="s">
        <v>412</v>
      </c>
      <c r="E4" s="133" t="s">
        <v>74</v>
      </c>
      <c r="F4" s="133" t="s">
        <v>75</v>
      </c>
      <c r="G4" s="226" t="s">
        <v>413</v>
      </c>
      <c r="H4" s="132" t="s">
        <v>51</v>
      </c>
    </row>
    <row r="5" spans="2:31" ht="20.100000000000001" customHeight="1" thickTop="1" x14ac:dyDescent="0.15">
      <c r="B5" s="180" t="s">
        <v>208</v>
      </c>
      <c r="C5" s="181" t="s">
        <v>299</v>
      </c>
      <c r="D5" s="182"/>
      <c r="E5" s="183"/>
      <c r="F5" s="183"/>
      <c r="G5" s="182"/>
      <c r="H5" s="240"/>
    </row>
    <row r="6" spans="2:31" ht="20.100000000000001" customHeight="1" x14ac:dyDescent="0.15">
      <c r="B6" s="138"/>
      <c r="C6" s="139" t="s">
        <v>76</v>
      </c>
      <c r="D6" s="140"/>
      <c r="E6" s="141">
        <v>1</v>
      </c>
      <c r="F6" s="141" t="s">
        <v>77</v>
      </c>
      <c r="G6" s="142">
        <f>SUM(G7,G10,G14,G17,G20,G23,G29,G30,G33,G36,G39,G42,G45,G46,G49,G52,G55,G58,G61,G64,G67,G68,G71)</f>
        <v>0</v>
      </c>
      <c r="H6" s="239"/>
    </row>
    <row r="7" spans="2:31" ht="20.100000000000001" customHeight="1" x14ac:dyDescent="0.15">
      <c r="B7" s="143">
        <v>1</v>
      </c>
      <c r="C7" s="144" t="s">
        <v>78</v>
      </c>
      <c r="D7" s="145"/>
      <c r="E7" s="143">
        <v>1</v>
      </c>
      <c r="F7" s="143" t="s">
        <v>77</v>
      </c>
      <c r="G7" s="146"/>
      <c r="H7" s="234"/>
    </row>
    <row r="8" spans="2:31" ht="20.100000000000001" customHeight="1" x14ac:dyDescent="0.15">
      <c r="B8" s="143">
        <v>2</v>
      </c>
      <c r="C8" s="144" t="s">
        <v>79</v>
      </c>
      <c r="D8" s="147" t="s">
        <v>216</v>
      </c>
      <c r="E8" s="148">
        <v>1</v>
      </c>
      <c r="F8" s="148" t="s">
        <v>77</v>
      </c>
      <c r="G8" s="149"/>
      <c r="H8" s="237"/>
      <c r="I8" s="150"/>
      <c r="J8" s="150"/>
    </row>
    <row r="9" spans="2:31" ht="20.100000000000001" customHeight="1" x14ac:dyDescent="0.15">
      <c r="B9" s="143"/>
      <c r="C9" s="144"/>
      <c r="D9" s="147" t="s">
        <v>80</v>
      </c>
      <c r="E9" s="148">
        <v>1</v>
      </c>
      <c r="F9" s="148" t="s">
        <v>77</v>
      </c>
      <c r="G9" s="149"/>
      <c r="H9" s="237"/>
      <c r="I9" s="150"/>
      <c r="J9" s="150"/>
    </row>
    <row r="10" spans="2:31" ht="20.100000000000001" customHeight="1" x14ac:dyDescent="0.15">
      <c r="B10" s="143"/>
      <c r="C10" s="268" t="s">
        <v>379</v>
      </c>
      <c r="D10" s="269"/>
      <c r="E10" s="267"/>
      <c r="F10" s="267"/>
      <c r="G10" s="270">
        <f>SUM(G8:G9)</f>
        <v>0</v>
      </c>
      <c r="H10" s="270"/>
      <c r="I10" s="150"/>
      <c r="J10" s="150"/>
    </row>
    <row r="11" spans="2:31" ht="20.100000000000001" customHeight="1" x14ac:dyDescent="0.15">
      <c r="B11" s="143">
        <v>3</v>
      </c>
      <c r="C11" s="144" t="s">
        <v>81</v>
      </c>
      <c r="D11" s="147" t="s">
        <v>83</v>
      </c>
      <c r="E11" s="148">
        <v>1</v>
      </c>
      <c r="F11" s="148" t="s">
        <v>77</v>
      </c>
      <c r="G11" s="149"/>
      <c r="H11" s="237"/>
      <c r="I11" s="150"/>
      <c r="J11" s="150"/>
    </row>
    <row r="12" spans="2:31" ht="20.100000000000001" customHeight="1" x14ac:dyDescent="0.15">
      <c r="B12" s="143"/>
      <c r="C12" s="144"/>
      <c r="D12" s="147" t="s">
        <v>82</v>
      </c>
      <c r="E12" s="148">
        <v>1</v>
      </c>
      <c r="F12" s="148" t="s">
        <v>77</v>
      </c>
      <c r="G12" s="149"/>
      <c r="H12" s="237"/>
      <c r="I12" s="150"/>
      <c r="J12" s="150"/>
    </row>
    <row r="13" spans="2:31" ht="20.100000000000001" customHeight="1" x14ac:dyDescent="0.15">
      <c r="B13" s="143"/>
      <c r="C13" s="144"/>
      <c r="D13" s="147" t="s">
        <v>179</v>
      </c>
      <c r="E13" s="148">
        <v>1</v>
      </c>
      <c r="F13" s="148" t="s">
        <v>77</v>
      </c>
      <c r="G13" s="149"/>
      <c r="H13" s="237"/>
      <c r="I13" s="150"/>
      <c r="J13" s="150"/>
    </row>
    <row r="14" spans="2:31" ht="20.100000000000001" customHeight="1" x14ac:dyDescent="0.15">
      <c r="B14" s="143"/>
      <c r="C14" s="268" t="s">
        <v>379</v>
      </c>
      <c r="D14" s="269"/>
      <c r="E14" s="267"/>
      <c r="F14" s="267"/>
      <c r="G14" s="270">
        <f>SUM(G11:G13)</f>
        <v>0</v>
      </c>
      <c r="H14" s="270"/>
      <c r="I14" s="150"/>
      <c r="J14" s="150"/>
    </row>
    <row r="15" spans="2:31" ht="20.100000000000001" customHeight="1" x14ac:dyDescent="0.15">
      <c r="B15" s="151">
        <v>4</v>
      </c>
      <c r="C15" s="152" t="s">
        <v>84</v>
      </c>
      <c r="D15" s="153" t="s">
        <v>85</v>
      </c>
      <c r="E15" s="151">
        <v>1</v>
      </c>
      <c r="F15" s="151" t="s">
        <v>77</v>
      </c>
      <c r="G15" s="154"/>
      <c r="H15" s="235"/>
    </row>
    <row r="16" spans="2:31" ht="20.100000000000001" customHeight="1" x14ac:dyDescent="0.15">
      <c r="B16" s="151"/>
      <c r="C16" s="152"/>
      <c r="D16" s="153" t="s">
        <v>86</v>
      </c>
      <c r="E16" s="151">
        <v>1</v>
      </c>
      <c r="F16" s="151" t="s">
        <v>77</v>
      </c>
      <c r="G16" s="154"/>
      <c r="H16" s="235"/>
    </row>
    <row r="17" spans="2:10" ht="20.100000000000001" customHeight="1" x14ac:dyDescent="0.15">
      <c r="B17" s="151"/>
      <c r="C17" s="268" t="s">
        <v>379</v>
      </c>
      <c r="D17" s="269"/>
      <c r="E17" s="267"/>
      <c r="F17" s="267"/>
      <c r="G17" s="270">
        <f>SUM(G15:G16)</f>
        <v>0</v>
      </c>
      <c r="H17" s="270"/>
    </row>
    <row r="18" spans="2:10" ht="20.100000000000001" customHeight="1" x14ac:dyDescent="0.15">
      <c r="B18" s="151">
        <v>5</v>
      </c>
      <c r="C18" s="152" t="s">
        <v>87</v>
      </c>
      <c r="D18" s="153" t="s">
        <v>85</v>
      </c>
      <c r="E18" s="151">
        <v>1</v>
      </c>
      <c r="F18" s="151" t="s">
        <v>77</v>
      </c>
      <c r="G18" s="154"/>
      <c r="H18" s="235"/>
    </row>
    <row r="19" spans="2:10" ht="20.100000000000001" customHeight="1" x14ac:dyDescent="0.15">
      <c r="B19" s="151"/>
      <c r="C19" s="152"/>
      <c r="D19" s="153" t="s">
        <v>86</v>
      </c>
      <c r="E19" s="151">
        <v>1</v>
      </c>
      <c r="F19" s="151" t="s">
        <v>77</v>
      </c>
      <c r="G19" s="154"/>
      <c r="H19" s="235"/>
    </row>
    <row r="20" spans="2:10" ht="20.100000000000001" customHeight="1" x14ac:dyDescent="0.15">
      <c r="B20" s="151"/>
      <c r="C20" s="268" t="s">
        <v>379</v>
      </c>
      <c r="D20" s="269"/>
      <c r="E20" s="267"/>
      <c r="F20" s="267"/>
      <c r="G20" s="270">
        <f>SUM(G18:G19)</f>
        <v>0</v>
      </c>
      <c r="H20" s="270"/>
    </row>
    <row r="21" spans="2:10" ht="20.100000000000001" customHeight="1" x14ac:dyDescent="0.15">
      <c r="B21" s="151">
        <v>6</v>
      </c>
      <c r="C21" s="152" t="s">
        <v>88</v>
      </c>
      <c r="D21" s="153" t="s">
        <v>85</v>
      </c>
      <c r="E21" s="151">
        <v>1</v>
      </c>
      <c r="F21" s="151" t="s">
        <v>77</v>
      </c>
      <c r="G21" s="154"/>
      <c r="H21" s="235"/>
    </row>
    <row r="22" spans="2:10" ht="20.100000000000001" customHeight="1" x14ac:dyDescent="0.15">
      <c r="B22" s="151"/>
      <c r="C22" s="152"/>
      <c r="D22" s="153" t="s">
        <v>86</v>
      </c>
      <c r="E22" s="151">
        <v>1</v>
      </c>
      <c r="F22" s="151" t="s">
        <v>77</v>
      </c>
      <c r="G22" s="154"/>
      <c r="H22" s="235"/>
    </row>
    <row r="23" spans="2:10" ht="20.100000000000001" customHeight="1" x14ac:dyDescent="0.15">
      <c r="B23" s="151"/>
      <c r="C23" s="268" t="s">
        <v>379</v>
      </c>
      <c r="D23" s="269"/>
      <c r="E23" s="267"/>
      <c r="F23" s="267"/>
      <c r="G23" s="270">
        <f>SUM(G21:G22)</f>
        <v>0</v>
      </c>
      <c r="H23" s="270"/>
    </row>
    <row r="24" spans="2:10" ht="20.100000000000001" customHeight="1" x14ac:dyDescent="0.15">
      <c r="B24" s="151">
        <v>7</v>
      </c>
      <c r="C24" s="152" t="s">
        <v>89</v>
      </c>
      <c r="D24" s="153" t="s">
        <v>90</v>
      </c>
      <c r="E24" s="151">
        <v>1</v>
      </c>
      <c r="F24" s="151" t="s">
        <v>77</v>
      </c>
      <c r="G24" s="154"/>
      <c r="H24" s="235"/>
    </row>
    <row r="25" spans="2:10" ht="20.100000000000001" customHeight="1" x14ac:dyDescent="0.15">
      <c r="B25" s="151"/>
      <c r="C25" s="152"/>
      <c r="D25" s="153" t="s">
        <v>91</v>
      </c>
      <c r="E25" s="151">
        <v>1</v>
      </c>
      <c r="F25" s="151" t="s">
        <v>77</v>
      </c>
      <c r="G25" s="154"/>
      <c r="H25" s="235"/>
    </row>
    <row r="26" spans="2:10" ht="20.100000000000001" customHeight="1" x14ac:dyDescent="0.15">
      <c r="B26" s="151"/>
      <c r="C26" s="152"/>
      <c r="D26" s="153" t="s">
        <v>93</v>
      </c>
      <c r="E26" s="151">
        <v>1</v>
      </c>
      <c r="F26" s="151" t="s">
        <v>77</v>
      </c>
      <c r="G26" s="154"/>
      <c r="H26" s="235"/>
    </row>
    <row r="27" spans="2:10" ht="20.100000000000001" customHeight="1" x14ac:dyDescent="0.15">
      <c r="B27" s="151"/>
      <c r="C27" s="152"/>
      <c r="D27" s="153" t="s">
        <v>94</v>
      </c>
      <c r="E27" s="151">
        <v>1</v>
      </c>
      <c r="F27" s="151" t="s">
        <v>77</v>
      </c>
      <c r="G27" s="154"/>
      <c r="H27" s="235"/>
    </row>
    <row r="28" spans="2:10" ht="20.100000000000001" customHeight="1" x14ac:dyDescent="0.15">
      <c r="B28" s="151"/>
      <c r="C28" s="152"/>
      <c r="D28" s="153" t="s">
        <v>92</v>
      </c>
      <c r="E28" s="151">
        <v>1</v>
      </c>
      <c r="F28" s="151" t="s">
        <v>77</v>
      </c>
      <c r="G28" s="154"/>
      <c r="H28" s="237"/>
      <c r="I28" s="150"/>
      <c r="J28" s="150"/>
    </row>
    <row r="29" spans="2:10" ht="20.100000000000001" customHeight="1" x14ac:dyDescent="0.15">
      <c r="B29" s="151"/>
      <c r="C29" s="268" t="s">
        <v>379</v>
      </c>
      <c r="D29" s="269"/>
      <c r="E29" s="267"/>
      <c r="F29" s="267"/>
      <c r="G29" s="270">
        <f>SUM(G24:G28)</f>
        <v>0</v>
      </c>
      <c r="H29" s="270"/>
      <c r="I29" s="150"/>
      <c r="J29" s="150"/>
    </row>
    <row r="30" spans="2:10" ht="20.100000000000001" customHeight="1" x14ac:dyDescent="0.15">
      <c r="B30" s="148">
        <v>8</v>
      </c>
      <c r="C30" s="173" t="s">
        <v>391</v>
      </c>
      <c r="D30" s="147"/>
      <c r="E30" s="151">
        <v>1</v>
      </c>
      <c r="F30" s="151" t="s">
        <v>77</v>
      </c>
      <c r="G30" s="154"/>
      <c r="H30" s="237"/>
      <c r="I30" s="150"/>
      <c r="J30" s="150"/>
    </row>
    <row r="31" spans="2:10" ht="20.100000000000001" customHeight="1" x14ac:dyDescent="0.15">
      <c r="B31" s="151">
        <v>9</v>
      </c>
      <c r="C31" s="152" t="s">
        <v>95</v>
      </c>
      <c r="D31" s="153" t="s">
        <v>96</v>
      </c>
      <c r="E31" s="151">
        <v>1</v>
      </c>
      <c r="F31" s="151" t="s">
        <v>77</v>
      </c>
      <c r="G31" s="154"/>
      <c r="H31" s="235"/>
    </row>
    <row r="32" spans="2:10" ht="20.100000000000001" customHeight="1" x14ac:dyDescent="0.15">
      <c r="B32" s="151"/>
      <c r="C32" s="152"/>
      <c r="D32" s="153" t="s">
        <v>97</v>
      </c>
      <c r="E32" s="151">
        <v>1</v>
      </c>
      <c r="F32" s="151" t="s">
        <v>77</v>
      </c>
      <c r="G32" s="154"/>
      <c r="H32" s="235"/>
    </row>
    <row r="33" spans="2:8" ht="20.100000000000001" customHeight="1" x14ac:dyDescent="0.15">
      <c r="B33" s="151"/>
      <c r="C33" s="268" t="s">
        <v>379</v>
      </c>
      <c r="D33" s="269"/>
      <c r="E33" s="267"/>
      <c r="F33" s="267"/>
      <c r="G33" s="270">
        <f>SUM(G31:G32)</f>
        <v>0</v>
      </c>
      <c r="H33" s="270"/>
    </row>
    <row r="34" spans="2:8" ht="20.100000000000001" customHeight="1" x14ac:dyDescent="0.15">
      <c r="B34" s="151">
        <v>10</v>
      </c>
      <c r="C34" s="152" t="s">
        <v>98</v>
      </c>
      <c r="D34" s="153" t="s">
        <v>96</v>
      </c>
      <c r="E34" s="151">
        <v>1</v>
      </c>
      <c r="F34" s="151" t="s">
        <v>77</v>
      </c>
      <c r="G34" s="154"/>
      <c r="H34" s="235"/>
    </row>
    <row r="35" spans="2:8" ht="20.100000000000001" customHeight="1" x14ac:dyDescent="0.15">
      <c r="B35" s="151"/>
      <c r="C35" s="152"/>
      <c r="D35" s="153" t="s">
        <v>97</v>
      </c>
      <c r="E35" s="151">
        <v>1</v>
      </c>
      <c r="F35" s="151" t="s">
        <v>77</v>
      </c>
      <c r="G35" s="154"/>
      <c r="H35" s="235"/>
    </row>
    <row r="36" spans="2:8" ht="20.100000000000001" customHeight="1" x14ac:dyDescent="0.15">
      <c r="B36" s="151"/>
      <c r="C36" s="268" t="s">
        <v>379</v>
      </c>
      <c r="D36" s="269"/>
      <c r="E36" s="267"/>
      <c r="F36" s="267"/>
      <c r="G36" s="270">
        <f>SUM(G34:G35)</f>
        <v>0</v>
      </c>
      <c r="H36" s="270"/>
    </row>
    <row r="37" spans="2:8" ht="20.100000000000001" customHeight="1" x14ac:dyDescent="0.15">
      <c r="B37" s="151">
        <v>11</v>
      </c>
      <c r="C37" s="152" t="s">
        <v>99</v>
      </c>
      <c r="D37" s="153" t="s">
        <v>96</v>
      </c>
      <c r="E37" s="151">
        <v>1</v>
      </c>
      <c r="F37" s="151" t="s">
        <v>77</v>
      </c>
      <c r="G37" s="154"/>
      <c r="H37" s="235"/>
    </row>
    <row r="38" spans="2:8" ht="20.100000000000001" customHeight="1" x14ac:dyDescent="0.15">
      <c r="B38" s="151"/>
      <c r="C38" s="152"/>
      <c r="D38" s="153" t="s">
        <v>97</v>
      </c>
      <c r="E38" s="151">
        <v>1</v>
      </c>
      <c r="F38" s="151" t="s">
        <v>77</v>
      </c>
      <c r="G38" s="154"/>
      <c r="H38" s="235"/>
    </row>
    <row r="39" spans="2:8" ht="20.100000000000001" customHeight="1" x14ac:dyDescent="0.15">
      <c r="B39" s="151"/>
      <c r="C39" s="268" t="s">
        <v>379</v>
      </c>
      <c r="D39" s="269"/>
      <c r="E39" s="267"/>
      <c r="F39" s="267"/>
      <c r="G39" s="270">
        <f>SUM(G37:G38)</f>
        <v>0</v>
      </c>
      <c r="H39" s="270"/>
    </row>
    <row r="40" spans="2:8" ht="20.100000000000001" customHeight="1" x14ac:dyDescent="0.15">
      <c r="B40" s="151">
        <v>12</v>
      </c>
      <c r="C40" s="152" t="s">
        <v>100</v>
      </c>
      <c r="D40" s="153" t="s">
        <v>96</v>
      </c>
      <c r="E40" s="151">
        <v>1</v>
      </c>
      <c r="F40" s="151" t="s">
        <v>77</v>
      </c>
      <c r="G40" s="154"/>
      <c r="H40" s="235"/>
    </row>
    <row r="41" spans="2:8" ht="20.100000000000001" customHeight="1" x14ac:dyDescent="0.15">
      <c r="B41" s="151"/>
      <c r="C41" s="152"/>
      <c r="D41" s="153" t="s">
        <v>97</v>
      </c>
      <c r="E41" s="151">
        <v>1</v>
      </c>
      <c r="F41" s="151" t="s">
        <v>77</v>
      </c>
      <c r="G41" s="154"/>
      <c r="H41" s="235"/>
    </row>
    <row r="42" spans="2:8" ht="20.100000000000001" customHeight="1" x14ac:dyDescent="0.15">
      <c r="B42" s="151"/>
      <c r="C42" s="268" t="s">
        <v>379</v>
      </c>
      <c r="D42" s="269"/>
      <c r="E42" s="267"/>
      <c r="F42" s="267"/>
      <c r="G42" s="270">
        <f>SUM(G40:G41)</f>
        <v>0</v>
      </c>
      <c r="H42" s="270"/>
    </row>
    <row r="43" spans="2:8" ht="20.100000000000001" customHeight="1" x14ac:dyDescent="0.15">
      <c r="B43" s="151">
        <v>13</v>
      </c>
      <c r="C43" s="152" t="s">
        <v>101</v>
      </c>
      <c r="D43" s="153" t="s">
        <v>96</v>
      </c>
      <c r="E43" s="151">
        <v>1</v>
      </c>
      <c r="F43" s="151" t="s">
        <v>77</v>
      </c>
      <c r="G43" s="154"/>
      <c r="H43" s="235"/>
    </row>
    <row r="44" spans="2:8" ht="20.100000000000001" customHeight="1" x14ac:dyDescent="0.15">
      <c r="B44" s="151"/>
      <c r="C44" s="152"/>
      <c r="D44" s="153" t="s">
        <v>97</v>
      </c>
      <c r="E44" s="151">
        <v>1</v>
      </c>
      <c r="F44" s="151" t="s">
        <v>77</v>
      </c>
      <c r="G44" s="154"/>
      <c r="H44" s="235"/>
    </row>
    <row r="45" spans="2:8" ht="20.100000000000001" customHeight="1" x14ac:dyDescent="0.15">
      <c r="B45" s="151"/>
      <c r="C45" s="268" t="s">
        <v>379</v>
      </c>
      <c r="D45" s="269"/>
      <c r="E45" s="267"/>
      <c r="F45" s="267"/>
      <c r="G45" s="270">
        <f>SUM(G43:G44)</f>
        <v>0</v>
      </c>
      <c r="H45" s="270"/>
    </row>
    <row r="46" spans="2:8" ht="20.100000000000001" customHeight="1" x14ac:dyDescent="0.15">
      <c r="B46" s="151">
        <v>14</v>
      </c>
      <c r="C46" s="152" t="s">
        <v>102</v>
      </c>
      <c r="D46" s="153" t="s">
        <v>96</v>
      </c>
      <c r="E46" s="151">
        <v>1</v>
      </c>
      <c r="F46" s="151" t="s">
        <v>77</v>
      </c>
      <c r="G46" s="154"/>
      <c r="H46" s="235"/>
    </row>
    <row r="47" spans="2:8" ht="20.100000000000001" customHeight="1" x14ac:dyDescent="0.15">
      <c r="B47" s="151">
        <v>15</v>
      </c>
      <c r="C47" s="152" t="s">
        <v>103</v>
      </c>
      <c r="D47" s="153" t="s">
        <v>96</v>
      </c>
      <c r="E47" s="151">
        <v>1</v>
      </c>
      <c r="F47" s="151" t="s">
        <v>77</v>
      </c>
      <c r="G47" s="154"/>
      <c r="H47" s="235"/>
    </row>
    <row r="48" spans="2:8" ht="20.100000000000001" customHeight="1" x14ac:dyDescent="0.15">
      <c r="B48" s="151"/>
      <c r="C48" s="152"/>
      <c r="D48" s="153" t="s">
        <v>97</v>
      </c>
      <c r="E48" s="151">
        <v>1</v>
      </c>
      <c r="F48" s="151" t="s">
        <v>77</v>
      </c>
      <c r="G48" s="154"/>
      <c r="H48" s="235"/>
    </row>
    <row r="49" spans="2:8" ht="20.100000000000001" customHeight="1" x14ac:dyDescent="0.15">
      <c r="B49" s="151"/>
      <c r="C49" s="268" t="s">
        <v>379</v>
      </c>
      <c r="D49" s="269"/>
      <c r="E49" s="267"/>
      <c r="F49" s="267"/>
      <c r="G49" s="270">
        <f>SUM(G47:G48)</f>
        <v>0</v>
      </c>
      <c r="H49" s="270"/>
    </row>
    <row r="50" spans="2:8" ht="20.100000000000001" customHeight="1" x14ac:dyDescent="0.15">
      <c r="B50" s="151">
        <v>16</v>
      </c>
      <c r="C50" s="152" t="s">
        <v>104</v>
      </c>
      <c r="D50" s="153" t="s">
        <v>96</v>
      </c>
      <c r="E50" s="151">
        <v>1</v>
      </c>
      <c r="F50" s="151" t="s">
        <v>77</v>
      </c>
      <c r="G50" s="154"/>
      <c r="H50" s="235"/>
    </row>
    <row r="51" spans="2:8" ht="20.100000000000001" customHeight="1" x14ac:dyDescent="0.15">
      <c r="B51" s="151"/>
      <c r="C51" s="152"/>
      <c r="D51" s="153" t="s">
        <v>97</v>
      </c>
      <c r="E51" s="151">
        <v>1</v>
      </c>
      <c r="F51" s="151" t="s">
        <v>77</v>
      </c>
      <c r="G51" s="154"/>
      <c r="H51" s="235"/>
    </row>
    <row r="52" spans="2:8" ht="20.100000000000001" customHeight="1" x14ac:dyDescent="0.15">
      <c r="B52" s="151"/>
      <c r="C52" s="268" t="s">
        <v>379</v>
      </c>
      <c r="D52" s="269"/>
      <c r="E52" s="267"/>
      <c r="F52" s="267"/>
      <c r="G52" s="270">
        <f>SUM(G50:G51)</f>
        <v>0</v>
      </c>
      <c r="H52" s="270"/>
    </row>
    <row r="53" spans="2:8" ht="20.100000000000001" customHeight="1" x14ac:dyDescent="0.15">
      <c r="B53" s="151">
        <v>17</v>
      </c>
      <c r="C53" s="152" t="s">
        <v>105</v>
      </c>
      <c r="D53" s="153" t="s">
        <v>96</v>
      </c>
      <c r="E53" s="151">
        <v>1</v>
      </c>
      <c r="F53" s="151" t="s">
        <v>77</v>
      </c>
      <c r="G53" s="154"/>
      <c r="H53" s="235"/>
    </row>
    <row r="54" spans="2:8" ht="20.100000000000001" customHeight="1" x14ac:dyDescent="0.15">
      <c r="B54" s="151"/>
      <c r="C54" s="152"/>
      <c r="D54" s="153" t="s">
        <v>97</v>
      </c>
      <c r="E54" s="151">
        <v>1</v>
      </c>
      <c r="F54" s="151" t="s">
        <v>77</v>
      </c>
      <c r="G54" s="154"/>
      <c r="H54" s="235"/>
    </row>
    <row r="55" spans="2:8" ht="20.100000000000001" customHeight="1" x14ac:dyDescent="0.15">
      <c r="B55" s="151"/>
      <c r="C55" s="268" t="s">
        <v>379</v>
      </c>
      <c r="D55" s="269"/>
      <c r="E55" s="267"/>
      <c r="F55" s="267"/>
      <c r="G55" s="270">
        <f>SUM(G53:G54)</f>
        <v>0</v>
      </c>
      <c r="H55" s="270"/>
    </row>
    <row r="56" spans="2:8" ht="20.100000000000001" customHeight="1" x14ac:dyDescent="0.15">
      <c r="B56" s="151">
        <v>18</v>
      </c>
      <c r="C56" s="152" t="s">
        <v>106</v>
      </c>
      <c r="D56" s="153" t="s">
        <v>96</v>
      </c>
      <c r="E56" s="151">
        <v>1</v>
      </c>
      <c r="F56" s="151" t="s">
        <v>77</v>
      </c>
      <c r="G56" s="154"/>
      <c r="H56" s="235"/>
    </row>
    <row r="57" spans="2:8" ht="20.100000000000001" customHeight="1" x14ac:dyDescent="0.15">
      <c r="B57" s="151"/>
      <c r="C57" s="152"/>
      <c r="D57" s="153" t="s">
        <v>97</v>
      </c>
      <c r="E57" s="151">
        <v>1</v>
      </c>
      <c r="F57" s="151" t="s">
        <v>77</v>
      </c>
      <c r="G57" s="154"/>
      <c r="H57" s="235"/>
    </row>
    <row r="58" spans="2:8" ht="20.100000000000001" customHeight="1" x14ac:dyDescent="0.15">
      <c r="B58" s="151"/>
      <c r="C58" s="268" t="s">
        <v>379</v>
      </c>
      <c r="D58" s="269"/>
      <c r="E58" s="267"/>
      <c r="F58" s="267"/>
      <c r="G58" s="270">
        <f>SUM(G56:G57)</f>
        <v>0</v>
      </c>
      <c r="H58" s="270"/>
    </row>
    <row r="59" spans="2:8" ht="20.100000000000001" customHeight="1" x14ac:dyDescent="0.15">
      <c r="B59" s="151">
        <v>19</v>
      </c>
      <c r="C59" s="152" t="s">
        <v>107</v>
      </c>
      <c r="D59" s="153" t="s">
        <v>96</v>
      </c>
      <c r="E59" s="151">
        <v>1</v>
      </c>
      <c r="F59" s="151" t="s">
        <v>77</v>
      </c>
      <c r="G59" s="154"/>
      <c r="H59" s="235"/>
    </row>
    <row r="60" spans="2:8" ht="20.100000000000001" customHeight="1" x14ac:dyDescent="0.15">
      <c r="B60" s="151"/>
      <c r="C60" s="152"/>
      <c r="D60" s="153" t="s">
        <v>97</v>
      </c>
      <c r="E60" s="151">
        <v>1</v>
      </c>
      <c r="F60" s="151" t="s">
        <v>77</v>
      </c>
      <c r="G60" s="154"/>
      <c r="H60" s="235"/>
    </row>
    <row r="61" spans="2:8" ht="20.100000000000001" customHeight="1" x14ac:dyDescent="0.15">
      <c r="B61" s="151"/>
      <c r="C61" s="268" t="s">
        <v>379</v>
      </c>
      <c r="D61" s="269"/>
      <c r="E61" s="267"/>
      <c r="F61" s="267"/>
      <c r="G61" s="270">
        <f>SUM(G59:G60)</f>
        <v>0</v>
      </c>
      <c r="H61" s="270"/>
    </row>
    <row r="62" spans="2:8" ht="20.100000000000001" customHeight="1" x14ac:dyDescent="0.15">
      <c r="B62" s="151">
        <v>20</v>
      </c>
      <c r="C62" s="155" t="s">
        <v>108</v>
      </c>
      <c r="D62" s="153" t="s">
        <v>96</v>
      </c>
      <c r="E62" s="151">
        <v>1</v>
      </c>
      <c r="F62" s="151" t="s">
        <v>77</v>
      </c>
      <c r="G62" s="154"/>
      <c r="H62" s="235"/>
    </row>
    <row r="63" spans="2:8" ht="20.100000000000001" customHeight="1" x14ac:dyDescent="0.15">
      <c r="B63" s="151"/>
      <c r="C63" s="155"/>
      <c r="D63" s="153" t="s">
        <v>97</v>
      </c>
      <c r="E63" s="151">
        <v>1</v>
      </c>
      <c r="F63" s="151" t="s">
        <v>77</v>
      </c>
      <c r="G63" s="154"/>
      <c r="H63" s="235"/>
    </row>
    <row r="64" spans="2:8" ht="20.100000000000001" customHeight="1" x14ac:dyDescent="0.15">
      <c r="B64" s="151"/>
      <c r="C64" s="268" t="s">
        <v>379</v>
      </c>
      <c r="D64" s="269"/>
      <c r="E64" s="267"/>
      <c r="F64" s="267"/>
      <c r="G64" s="270">
        <f>SUM(G62:G63)</f>
        <v>0</v>
      </c>
      <c r="H64" s="270"/>
    </row>
    <row r="65" spans="2:8" ht="20.100000000000001" customHeight="1" x14ac:dyDescent="0.15">
      <c r="B65" s="151">
        <v>21</v>
      </c>
      <c r="C65" s="152" t="s">
        <v>109</v>
      </c>
      <c r="D65" s="153" t="s">
        <v>96</v>
      </c>
      <c r="E65" s="151">
        <v>1</v>
      </c>
      <c r="F65" s="151" t="s">
        <v>77</v>
      </c>
      <c r="G65" s="154"/>
      <c r="H65" s="235"/>
    </row>
    <row r="66" spans="2:8" ht="20.100000000000001" customHeight="1" x14ac:dyDescent="0.15">
      <c r="B66" s="151"/>
      <c r="C66" s="152"/>
      <c r="D66" s="153" t="s">
        <v>97</v>
      </c>
      <c r="E66" s="151">
        <v>1</v>
      </c>
      <c r="F66" s="151" t="s">
        <v>77</v>
      </c>
      <c r="G66" s="154"/>
      <c r="H66" s="235"/>
    </row>
    <row r="67" spans="2:8" ht="20.100000000000001" customHeight="1" x14ac:dyDescent="0.15">
      <c r="B67" s="151"/>
      <c r="C67" s="268" t="s">
        <v>379</v>
      </c>
      <c r="D67" s="269"/>
      <c r="E67" s="267"/>
      <c r="F67" s="267"/>
      <c r="G67" s="270">
        <f>SUM(G65:G66)</f>
        <v>0</v>
      </c>
      <c r="H67" s="270"/>
    </row>
    <row r="68" spans="2:8" ht="20.100000000000001" customHeight="1" x14ac:dyDescent="0.15">
      <c r="B68" s="151">
        <v>22</v>
      </c>
      <c r="C68" s="152" t="s">
        <v>180</v>
      </c>
      <c r="D68" s="153" t="s">
        <v>110</v>
      </c>
      <c r="E68" s="151">
        <v>1</v>
      </c>
      <c r="F68" s="151" t="s">
        <v>77</v>
      </c>
      <c r="G68" s="154"/>
      <c r="H68" s="235"/>
    </row>
    <row r="69" spans="2:8" ht="20.100000000000001" customHeight="1" x14ac:dyDescent="0.15">
      <c r="B69" s="151">
        <v>23</v>
      </c>
      <c r="C69" s="152" t="s">
        <v>114</v>
      </c>
      <c r="D69" s="153" t="s">
        <v>96</v>
      </c>
      <c r="E69" s="151">
        <v>1</v>
      </c>
      <c r="F69" s="151" t="s">
        <v>77</v>
      </c>
      <c r="G69" s="154"/>
      <c r="H69" s="235"/>
    </row>
    <row r="70" spans="2:8" ht="20.100000000000001" customHeight="1" x14ac:dyDescent="0.15">
      <c r="B70" s="151"/>
      <c r="C70" s="152"/>
      <c r="D70" s="153" t="s">
        <v>97</v>
      </c>
      <c r="E70" s="151">
        <v>1</v>
      </c>
      <c r="F70" s="151" t="s">
        <v>77</v>
      </c>
      <c r="G70" s="154"/>
      <c r="H70" s="235"/>
    </row>
    <row r="71" spans="2:8" ht="20.100000000000001" customHeight="1" x14ac:dyDescent="0.15">
      <c r="B71" s="278"/>
      <c r="C71" s="268" t="s">
        <v>379</v>
      </c>
      <c r="D71" s="269"/>
      <c r="E71" s="267"/>
      <c r="F71" s="267"/>
      <c r="G71" s="270">
        <f>SUM(G69:G70)</f>
        <v>0</v>
      </c>
      <c r="H71" s="270"/>
    </row>
    <row r="72" spans="2:8" ht="20.100000000000001" customHeight="1" x14ac:dyDescent="0.15">
      <c r="B72" s="138"/>
      <c r="C72" s="139" t="s">
        <v>115</v>
      </c>
      <c r="D72" s="140"/>
      <c r="E72" s="141">
        <v>1</v>
      </c>
      <c r="F72" s="141" t="s">
        <v>77</v>
      </c>
      <c r="G72" s="142">
        <f>SUM(G73:G88)</f>
        <v>0</v>
      </c>
      <c r="H72" s="239"/>
    </row>
    <row r="73" spans="2:8" ht="20.100000000000001" customHeight="1" x14ac:dyDescent="0.15">
      <c r="B73" s="151">
        <v>1</v>
      </c>
      <c r="C73" s="152" t="s">
        <v>121</v>
      </c>
      <c r="D73" s="152"/>
      <c r="E73" s="151">
        <v>1</v>
      </c>
      <c r="F73" s="151" t="s">
        <v>77</v>
      </c>
      <c r="G73" s="154"/>
      <c r="H73" s="235"/>
    </row>
    <row r="74" spans="2:8" ht="20.100000000000001" customHeight="1" x14ac:dyDescent="0.15">
      <c r="B74" s="151">
        <v>2</v>
      </c>
      <c r="C74" s="152" t="s">
        <v>123</v>
      </c>
      <c r="D74" s="152"/>
      <c r="E74" s="151">
        <v>1</v>
      </c>
      <c r="F74" s="151" t="s">
        <v>77</v>
      </c>
      <c r="G74" s="154"/>
      <c r="H74" s="235"/>
    </row>
    <row r="75" spans="2:8" ht="20.100000000000001" customHeight="1" x14ac:dyDescent="0.15">
      <c r="B75" s="151">
        <v>3</v>
      </c>
      <c r="C75" s="152" t="s">
        <v>124</v>
      </c>
      <c r="D75" s="152"/>
      <c r="E75" s="151">
        <v>1</v>
      </c>
      <c r="F75" s="151" t="s">
        <v>77</v>
      </c>
      <c r="G75" s="154"/>
      <c r="H75" s="235"/>
    </row>
    <row r="76" spans="2:8" ht="20.100000000000001" customHeight="1" x14ac:dyDescent="0.15">
      <c r="B76" s="151">
        <v>4</v>
      </c>
      <c r="C76" s="152" t="s">
        <v>125</v>
      </c>
      <c r="D76" s="152"/>
      <c r="E76" s="151">
        <v>1</v>
      </c>
      <c r="F76" s="151" t="s">
        <v>77</v>
      </c>
      <c r="G76" s="154"/>
      <c r="H76" s="235"/>
    </row>
    <row r="77" spans="2:8" ht="20.100000000000001" customHeight="1" x14ac:dyDescent="0.15">
      <c r="B77" s="151">
        <v>5</v>
      </c>
      <c r="C77" s="152" t="s">
        <v>126</v>
      </c>
      <c r="D77" s="152"/>
      <c r="E77" s="151">
        <v>1</v>
      </c>
      <c r="F77" s="151" t="s">
        <v>77</v>
      </c>
      <c r="G77" s="154"/>
      <c r="H77" s="235"/>
    </row>
    <row r="78" spans="2:8" ht="20.100000000000001" customHeight="1" x14ac:dyDescent="0.15">
      <c r="B78" s="151">
        <v>6</v>
      </c>
      <c r="C78" s="152" t="s">
        <v>128</v>
      </c>
      <c r="D78" s="152"/>
      <c r="E78" s="151">
        <v>1</v>
      </c>
      <c r="F78" s="151" t="s">
        <v>77</v>
      </c>
      <c r="G78" s="154"/>
      <c r="H78" s="235"/>
    </row>
    <row r="79" spans="2:8" ht="20.100000000000001" customHeight="1" x14ac:dyDescent="0.15">
      <c r="B79" s="151">
        <v>7</v>
      </c>
      <c r="C79" s="152" t="s">
        <v>129</v>
      </c>
      <c r="D79" s="153"/>
      <c r="E79" s="151">
        <v>1</v>
      </c>
      <c r="F79" s="151" t="s">
        <v>77</v>
      </c>
      <c r="G79" s="154"/>
      <c r="H79" s="235"/>
    </row>
    <row r="80" spans="2:8" ht="20.100000000000001" customHeight="1" x14ac:dyDescent="0.15">
      <c r="B80" s="151">
        <v>8</v>
      </c>
      <c r="C80" s="152" t="s">
        <v>132</v>
      </c>
      <c r="D80" s="152"/>
      <c r="E80" s="151">
        <v>1</v>
      </c>
      <c r="F80" s="151" t="s">
        <v>77</v>
      </c>
      <c r="G80" s="154"/>
      <c r="H80" s="235"/>
    </row>
    <row r="81" spans="2:8" ht="20.100000000000001" customHeight="1" x14ac:dyDescent="0.15">
      <c r="B81" s="151">
        <v>9</v>
      </c>
      <c r="C81" s="152" t="s">
        <v>134</v>
      </c>
      <c r="D81" s="152"/>
      <c r="E81" s="151">
        <v>1</v>
      </c>
      <c r="F81" s="151" t="s">
        <v>77</v>
      </c>
      <c r="G81" s="154"/>
      <c r="H81" s="235"/>
    </row>
    <row r="82" spans="2:8" ht="20.100000000000001" customHeight="1" x14ac:dyDescent="0.15">
      <c r="B82" s="151">
        <v>10</v>
      </c>
      <c r="C82" s="152" t="s">
        <v>135</v>
      </c>
      <c r="D82" s="152"/>
      <c r="E82" s="151">
        <v>1</v>
      </c>
      <c r="F82" s="151" t="s">
        <v>77</v>
      </c>
      <c r="G82" s="154"/>
      <c r="H82" s="235"/>
    </row>
    <row r="83" spans="2:8" ht="20.100000000000001" customHeight="1" x14ac:dyDescent="0.15">
      <c r="B83" s="151">
        <v>11</v>
      </c>
      <c r="C83" s="152" t="s">
        <v>136</v>
      </c>
      <c r="D83" s="152"/>
      <c r="E83" s="151">
        <v>1</v>
      </c>
      <c r="F83" s="151" t="s">
        <v>77</v>
      </c>
      <c r="G83" s="154"/>
      <c r="H83" s="235"/>
    </row>
    <row r="84" spans="2:8" ht="20.100000000000001" customHeight="1" x14ac:dyDescent="0.15">
      <c r="B84" s="151">
        <v>12</v>
      </c>
      <c r="C84" s="152" t="s">
        <v>137</v>
      </c>
      <c r="D84" s="152"/>
      <c r="E84" s="151">
        <v>1</v>
      </c>
      <c r="F84" s="151" t="s">
        <v>77</v>
      </c>
      <c r="G84" s="154"/>
      <c r="H84" s="235"/>
    </row>
    <row r="85" spans="2:8" ht="20.100000000000001" customHeight="1" x14ac:dyDescent="0.15">
      <c r="B85" s="151">
        <v>13</v>
      </c>
      <c r="C85" s="152" t="s">
        <v>139</v>
      </c>
      <c r="D85" s="152"/>
      <c r="E85" s="151">
        <v>1</v>
      </c>
      <c r="F85" s="151" t="s">
        <v>77</v>
      </c>
      <c r="G85" s="154"/>
      <c r="H85" s="235"/>
    </row>
    <row r="86" spans="2:8" ht="20.100000000000001" customHeight="1" x14ac:dyDescent="0.15">
      <c r="B86" s="151">
        <v>14</v>
      </c>
      <c r="C86" s="152" t="s">
        <v>140</v>
      </c>
      <c r="D86" s="152"/>
      <c r="E86" s="151">
        <v>1</v>
      </c>
      <c r="F86" s="151" t="s">
        <v>77</v>
      </c>
      <c r="G86" s="154"/>
      <c r="H86" s="235"/>
    </row>
    <row r="87" spans="2:8" ht="20.100000000000001" customHeight="1" x14ac:dyDescent="0.15">
      <c r="B87" s="151">
        <v>15</v>
      </c>
      <c r="C87" s="155" t="s">
        <v>141</v>
      </c>
      <c r="D87" s="152"/>
      <c r="E87" s="151">
        <v>1</v>
      </c>
      <c r="F87" s="151" t="s">
        <v>77</v>
      </c>
      <c r="G87" s="154"/>
      <c r="H87" s="235"/>
    </row>
    <row r="88" spans="2:8" ht="20.100000000000001" customHeight="1" x14ac:dyDescent="0.15">
      <c r="B88" s="151">
        <v>16</v>
      </c>
      <c r="C88" s="152" t="s">
        <v>142</v>
      </c>
      <c r="D88" s="152"/>
      <c r="E88" s="151">
        <v>1</v>
      </c>
      <c r="F88" s="151" t="s">
        <v>77</v>
      </c>
      <c r="G88" s="154"/>
      <c r="H88" s="235"/>
    </row>
    <row r="89" spans="2:8" ht="20.100000000000001" customHeight="1" x14ac:dyDescent="0.15">
      <c r="B89" s="138"/>
      <c r="C89" s="139" t="s">
        <v>147</v>
      </c>
      <c r="D89" s="140"/>
      <c r="E89" s="141">
        <v>1</v>
      </c>
      <c r="F89" s="141" t="s">
        <v>77</v>
      </c>
      <c r="G89" s="142">
        <f>SUM(G90:G95)</f>
        <v>0</v>
      </c>
      <c r="H89" s="239"/>
    </row>
    <row r="90" spans="2:8" ht="20.100000000000001" customHeight="1" x14ac:dyDescent="0.15">
      <c r="B90" s="157">
        <v>1</v>
      </c>
      <c r="C90" s="158" t="s">
        <v>148</v>
      </c>
      <c r="D90" s="158"/>
      <c r="E90" s="157">
        <v>1</v>
      </c>
      <c r="F90" s="157" t="s">
        <v>77</v>
      </c>
      <c r="G90" s="159"/>
      <c r="H90" s="233"/>
    </row>
    <row r="91" spans="2:8" ht="20.100000000000001" customHeight="1" x14ac:dyDescent="0.15">
      <c r="B91" s="143">
        <v>2</v>
      </c>
      <c r="C91" s="144" t="s">
        <v>149</v>
      </c>
      <c r="D91" s="144"/>
      <c r="E91" s="143">
        <v>1</v>
      </c>
      <c r="F91" s="143" t="s">
        <v>77</v>
      </c>
      <c r="G91" s="146"/>
      <c r="H91" s="234"/>
    </row>
    <row r="92" spans="2:8" ht="20.100000000000001" customHeight="1" x14ac:dyDescent="0.15">
      <c r="B92" s="143">
        <v>3</v>
      </c>
      <c r="C92" s="144" t="s">
        <v>150</v>
      </c>
      <c r="D92" s="144"/>
      <c r="E92" s="143">
        <v>1</v>
      </c>
      <c r="F92" s="143" t="s">
        <v>77</v>
      </c>
      <c r="G92" s="146"/>
      <c r="H92" s="234"/>
    </row>
    <row r="93" spans="2:8" ht="20.100000000000001" customHeight="1" x14ac:dyDescent="0.15">
      <c r="B93" s="151">
        <v>4</v>
      </c>
      <c r="C93" s="152" t="s">
        <v>151</v>
      </c>
      <c r="D93" s="152"/>
      <c r="E93" s="151">
        <v>1</v>
      </c>
      <c r="F93" s="151" t="s">
        <v>77</v>
      </c>
      <c r="G93" s="154"/>
      <c r="H93" s="235"/>
    </row>
    <row r="94" spans="2:8" ht="20.100000000000001" customHeight="1" x14ac:dyDescent="0.15">
      <c r="B94" s="151">
        <v>5</v>
      </c>
      <c r="C94" s="152" t="s">
        <v>152</v>
      </c>
      <c r="D94" s="152"/>
      <c r="E94" s="151">
        <v>1</v>
      </c>
      <c r="F94" s="151" t="s">
        <v>77</v>
      </c>
      <c r="G94" s="154"/>
      <c r="H94" s="235"/>
    </row>
    <row r="95" spans="2:8" ht="20.100000000000001" customHeight="1" x14ac:dyDescent="0.15">
      <c r="B95" s="151">
        <v>6</v>
      </c>
      <c r="C95" s="152" t="s">
        <v>153</v>
      </c>
      <c r="D95" s="152"/>
      <c r="E95" s="151">
        <v>1</v>
      </c>
      <c r="F95" s="151" t="s">
        <v>77</v>
      </c>
      <c r="G95" s="154"/>
      <c r="H95" s="235"/>
    </row>
    <row r="96" spans="2:8" ht="20.100000000000001" customHeight="1" x14ac:dyDescent="0.15">
      <c r="B96" s="138"/>
      <c r="C96" s="139" t="s">
        <v>159</v>
      </c>
      <c r="D96" s="140"/>
      <c r="E96" s="141">
        <v>1</v>
      </c>
      <c r="F96" s="141" t="s">
        <v>77</v>
      </c>
      <c r="G96" s="142">
        <f>SUM(G97:G100)</f>
        <v>0</v>
      </c>
      <c r="H96" s="239"/>
    </row>
    <row r="97" spans="2:8" ht="20.100000000000001" customHeight="1" x14ac:dyDescent="0.15">
      <c r="B97" s="143">
        <v>1</v>
      </c>
      <c r="C97" s="144" t="s">
        <v>161</v>
      </c>
      <c r="D97" s="144"/>
      <c r="E97" s="143">
        <v>1</v>
      </c>
      <c r="F97" s="143" t="s">
        <v>77</v>
      </c>
      <c r="G97" s="146"/>
      <c r="H97" s="234"/>
    </row>
    <row r="98" spans="2:8" ht="20.100000000000001" customHeight="1" x14ac:dyDescent="0.15">
      <c r="B98" s="143">
        <v>2</v>
      </c>
      <c r="C98" s="144" t="s">
        <v>162</v>
      </c>
      <c r="D98" s="144"/>
      <c r="E98" s="143">
        <v>1</v>
      </c>
      <c r="F98" s="143" t="s">
        <v>77</v>
      </c>
      <c r="G98" s="146"/>
      <c r="H98" s="234"/>
    </row>
    <row r="99" spans="2:8" ht="20.100000000000001" customHeight="1" x14ac:dyDescent="0.15">
      <c r="B99" s="151">
        <v>3</v>
      </c>
      <c r="C99" s="144" t="s">
        <v>163</v>
      </c>
      <c r="D99" s="152"/>
      <c r="E99" s="151">
        <v>1</v>
      </c>
      <c r="F99" s="151" t="s">
        <v>77</v>
      </c>
      <c r="G99" s="154"/>
      <c r="H99" s="235"/>
    </row>
    <row r="100" spans="2:8" ht="20.100000000000001" customHeight="1" x14ac:dyDescent="0.15">
      <c r="B100" s="151">
        <v>4</v>
      </c>
      <c r="C100" s="144" t="s">
        <v>164</v>
      </c>
      <c r="D100" s="152"/>
      <c r="E100" s="151">
        <v>1</v>
      </c>
      <c r="F100" s="151" t="s">
        <v>77</v>
      </c>
      <c r="G100" s="154"/>
      <c r="H100" s="235"/>
    </row>
    <row r="101" spans="2:8" ht="20.100000000000001" customHeight="1" x14ac:dyDescent="0.15">
      <c r="B101" s="166"/>
      <c r="C101" s="184" t="s">
        <v>171</v>
      </c>
      <c r="D101" s="185"/>
      <c r="E101" s="141">
        <v>1</v>
      </c>
      <c r="F101" s="141" t="s">
        <v>77</v>
      </c>
      <c r="G101" s="142">
        <f>SUM(G102:G108)</f>
        <v>0</v>
      </c>
      <c r="H101" s="241"/>
    </row>
    <row r="102" spans="2:8" ht="20.100000000000001" customHeight="1" x14ac:dyDescent="0.15">
      <c r="B102" s="157">
        <v>1</v>
      </c>
      <c r="C102" s="158" t="s">
        <v>172</v>
      </c>
      <c r="D102" s="158"/>
      <c r="E102" s="157">
        <v>1</v>
      </c>
      <c r="F102" s="157" t="s">
        <v>77</v>
      </c>
      <c r="G102" s="159"/>
      <c r="H102" s="233"/>
    </row>
    <row r="103" spans="2:8" ht="20.100000000000001" customHeight="1" x14ac:dyDescent="0.15">
      <c r="B103" s="143">
        <v>2</v>
      </c>
      <c r="C103" s="144" t="s">
        <v>173</v>
      </c>
      <c r="D103" s="144"/>
      <c r="E103" s="143">
        <v>1</v>
      </c>
      <c r="F103" s="143" t="s">
        <v>77</v>
      </c>
      <c r="G103" s="146"/>
      <c r="H103" s="234"/>
    </row>
    <row r="104" spans="2:8" ht="20.100000000000001" customHeight="1" x14ac:dyDescent="0.15">
      <c r="B104" s="143">
        <v>3</v>
      </c>
      <c r="C104" s="144" t="s">
        <v>174</v>
      </c>
      <c r="D104" s="144"/>
      <c r="E104" s="143">
        <v>1</v>
      </c>
      <c r="F104" s="143" t="s">
        <v>77</v>
      </c>
      <c r="G104" s="146"/>
      <c r="H104" s="234"/>
    </row>
    <row r="105" spans="2:8" ht="20.100000000000001" customHeight="1" x14ac:dyDescent="0.15">
      <c r="B105" s="151">
        <v>4</v>
      </c>
      <c r="C105" s="152" t="s">
        <v>175</v>
      </c>
      <c r="D105" s="152"/>
      <c r="E105" s="143">
        <v>1</v>
      </c>
      <c r="F105" s="143" t="s">
        <v>77</v>
      </c>
      <c r="G105" s="154"/>
      <c r="H105" s="235"/>
    </row>
    <row r="106" spans="2:8" ht="20.100000000000001" customHeight="1" x14ac:dyDescent="0.15">
      <c r="B106" s="151">
        <v>5</v>
      </c>
      <c r="C106" s="152" t="s">
        <v>176</v>
      </c>
      <c r="D106" s="152"/>
      <c r="E106" s="143">
        <v>1</v>
      </c>
      <c r="F106" s="143" t="s">
        <v>77</v>
      </c>
      <c r="G106" s="154"/>
      <c r="H106" s="235"/>
    </row>
    <row r="107" spans="2:8" ht="20.100000000000001" customHeight="1" x14ac:dyDescent="0.15">
      <c r="B107" s="161">
        <v>6</v>
      </c>
      <c r="C107" s="173" t="s">
        <v>157</v>
      </c>
      <c r="D107" s="160"/>
      <c r="E107" s="143">
        <v>1</v>
      </c>
      <c r="F107" s="143" t="s">
        <v>77</v>
      </c>
      <c r="G107" s="162"/>
      <c r="H107" s="238" t="s">
        <v>147</v>
      </c>
    </row>
    <row r="108" spans="2:8" ht="20.100000000000001" customHeight="1" thickBot="1" x14ac:dyDescent="0.2">
      <c r="B108" s="161">
        <v>7</v>
      </c>
      <c r="C108" s="174" t="s">
        <v>158</v>
      </c>
      <c r="D108" s="160"/>
      <c r="E108" s="143">
        <v>1</v>
      </c>
      <c r="F108" s="143" t="s">
        <v>77</v>
      </c>
      <c r="G108" s="162"/>
      <c r="H108" s="238" t="s">
        <v>147</v>
      </c>
    </row>
    <row r="109" spans="2:8" ht="20.100000000000001" customHeight="1" x14ac:dyDescent="0.15">
      <c r="B109" s="175" t="s">
        <v>208</v>
      </c>
      <c r="C109" s="176" t="s">
        <v>298</v>
      </c>
      <c r="D109" s="177"/>
      <c r="E109" s="178"/>
      <c r="F109" s="178"/>
      <c r="G109" s="179">
        <f>G96+G89+G72+G6+G101</f>
        <v>0</v>
      </c>
      <c r="H109" s="179"/>
    </row>
    <row r="110" spans="2:8" ht="20.100000000000001" customHeight="1" x14ac:dyDescent="0.15">
      <c r="B110" s="125"/>
      <c r="C110" s="125" t="s">
        <v>285</v>
      </c>
      <c r="D110" s="125"/>
      <c r="E110" s="125"/>
      <c r="F110" s="125"/>
      <c r="G110" s="125"/>
      <c r="H110" s="125"/>
    </row>
    <row r="111" spans="2:8" ht="20.100000000000001" customHeight="1" x14ac:dyDescent="0.15">
      <c r="B111" s="125"/>
      <c r="C111" s="125" t="s">
        <v>287</v>
      </c>
      <c r="D111" s="125"/>
      <c r="E111" s="125"/>
      <c r="F111" s="125"/>
      <c r="G111" s="125"/>
      <c r="H111" s="125"/>
    </row>
    <row r="112" spans="2:8" ht="20.100000000000001" customHeight="1" x14ac:dyDescent="0.15">
      <c r="B112" s="125"/>
      <c r="C112" s="125" t="s">
        <v>286</v>
      </c>
      <c r="D112" s="125"/>
      <c r="E112" s="125"/>
      <c r="F112" s="125"/>
      <c r="G112" s="125"/>
      <c r="H112" s="125"/>
    </row>
    <row r="113" spans="2:31" ht="20.100000000000001" customHeight="1" x14ac:dyDescent="0.15">
      <c r="B113" s="125"/>
      <c r="C113" s="150" t="s">
        <v>380</v>
      </c>
      <c r="D113" s="150"/>
      <c r="E113" s="150"/>
      <c r="F113" s="150"/>
      <c r="G113" s="150"/>
      <c r="H113" s="150"/>
    </row>
    <row r="114" spans="2:31" ht="20.100000000000001" customHeight="1" x14ac:dyDescent="0.15">
      <c r="B114" s="125"/>
      <c r="C114" s="125" t="s">
        <v>414</v>
      </c>
      <c r="D114" s="125"/>
      <c r="E114" s="125"/>
      <c r="F114" s="125"/>
      <c r="G114" s="125"/>
      <c r="H114" s="125"/>
    </row>
    <row r="115" spans="2:31" ht="20.100000000000001" customHeight="1" x14ac:dyDescent="0.15">
      <c r="B115" s="125"/>
      <c r="C115" s="125"/>
      <c r="D115" s="125"/>
      <c r="E115" s="125"/>
      <c r="F115" s="125"/>
      <c r="G115" s="125"/>
      <c r="H115" s="125"/>
    </row>
    <row r="116" spans="2:31" ht="20.100000000000001" customHeight="1" x14ac:dyDescent="0.15">
      <c r="B116" s="125"/>
      <c r="C116" s="125"/>
      <c r="D116" s="125"/>
      <c r="E116" s="125"/>
      <c r="F116" s="125"/>
      <c r="G116" s="125"/>
      <c r="H116" s="125"/>
    </row>
    <row r="124" spans="2:31" s="129" customFormat="1" ht="20.100000000000001" customHeight="1" x14ac:dyDescent="0.15">
      <c r="C124" s="127"/>
      <c r="D124" s="128"/>
      <c r="E124" s="128"/>
      <c r="F124" s="128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</row>
    <row r="125" spans="2:31" s="129" customFormat="1" ht="20.100000000000001" customHeight="1" x14ac:dyDescent="0.15">
      <c r="C125" s="127"/>
      <c r="D125" s="128"/>
      <c r="E125" s="128"/>
      <c r="F125" s="128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</row>
    <row r="126" spans="2:31" s="129" customFormat="1" ht="20.100000000000001" customHeight="1" x14ac:dyDescent="0.15">
      <c r="C126" s="127"/>
      <c r="D126" s="128"/>
      <c r="E126" s="128"/>
      <c r="F126" s="128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</row>
    <row r="127" spans="2:31" s="129" customFormat="1" ht="20.100000000000001" customHeight="1" x14ac:dyDescent="0.15">
      <c r="C127" s="127"/>
      <c r="D127" s="128"/>
      <c r="E127" s="128"/>
      <c r="F127" s="128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</row>
    <row r="128" spans="2:31" s="129" customFormat="1" ht="20.100000000000001" customHeight="1" x14ac:dyDescent="0.15">
      <c r="C128" s="127"/>
      <c r="D128" s="128"/>
      <c r="E128" s="128"/>
      <c r="F128" s="128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</row>
    <row r="129" spans="3:31" s="129" customFormat="1" ht="20.100000000000001" customHeight="1" x14ac:dyDescent="0.15">
      <c r="C129" s="127"/>
      <c r="D129" s="128"/>
      <c r="E129" s="128"/>
      <c r="F129" s="128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</row>
    <row r="130" spans="3:31" s="129" customFormat="1" ht="20.100000000000001" customHeight="1" x14ac:dyDescent="0.15">
      <c r="C130" s="127"/>
      <c r="D130" s="128"/>
      <c r="E130" s="128"/>
      <c r="F130" s="128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</row>
    <row r="131" spans="3:31" s="129" customFormat="1" ht="20.100000000000001" customHeight="1" x14ac:dyDescent="0.15">
      <c r="C131" s="127"/>
      <c r="D131" s="128"/>
      <c r="E131" s="128"/>
      <c r="F131" s="128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</row>
    <row r="132" spans="3:31" s="129" customFormat="1" ht="20.100000000000001" customHeight="1" x14ac:dyDescent="0.15">
      <c r="C132" s="127"/>
      <c r="D132" s="128"/>
      <c r="E132" s="128"/>
      <c r="F132" s="128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</row>
    <row r="133" spans="3:31" s="129" customFormat="1" ht="20.100000000000001" customHeight="1" x14ac:dyDescent="0.15">
      <c r="C133" s="127"/>
      <c r="D133" s="128"/>
      <c r="E133" s="128"/>
      <c r="F133" s="128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</row>
    <row r="134" spans="3:31" s="129" customFormat="1" ht="20.100000000000001" customHeight="1" x14ac:dyDescent="0.15">
      <c r="C134" s="127"/>
      <c r="D134" s="128"/>
      <c r="E134" s="128"/>
      <c r="F134" s="128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</row>
    <row r="135" spans="3:31" s="129" customFormat="1" ht="20.100000000000001" customHeight="1" x14ac:dyDescent="0.15">
      <c r="C135" s="127"/>
      <c r="D135" s="128"/>
      <c r="E135" s="128"/>
      <c r="F135" s="128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</row>
    <row r="136" spans="3:31" s="129" customFormat="1" ht="20.100000000000001" customHeight="1" x14ac:dyDescent="0.15">
      <c r="C136" s="127"/>
      <c r="D136" s="128"/>
      <c r="E136" s="128"/>
      <c r="F136" s="128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</row>
    <row r="137" spans="3:31" s="129" customFormat="1" ht="20.100000000000001" customHeight="1" x14ac:dyDescent="0.15">
      <c r="C137" s="127"/>
      <c r="D137" s="128"/>
      <c r="E137" s="128"/>
      <c r="F137" s="128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</row>
    <row r="138" spans="3:31" s="129" customFormat="1" ht="20.100000000000001" customHeight="1" x14ac:dyDescent="0.15">
      <c r="C138" s="127"/>
      <c r="D138" s="128"/>
      <c r="E138" s="128"/>
      <c r="F138" s="128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</row>
    <row r="139" spans="3:31" s="129" customFormat="1" ht="20.100000000000001" customHeight="1" x14ac:dyDescent="0.15">
      <c r="C139" s="127"/>
      <c r="D139" s="128"/>
      <c r="E139" s="128"/>
      <c r="F139" s="128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</row>
    <row r="140" spans="3:31" s="129" customFormat="1" ht="20.100000000000001" customHeight="1" x14ac:dyDescent="0.15">
      <c r="C140" s="127"/>
      <c r="D140" s="128"/>
      <c r="E140" s="128"/>
      <c r="F140" s="128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</row>
    <row r="141" spans="3:31" s="129" customFormat="1" ht="20.100000000000001" customHeight="1" x14ac:dyDescent="0.15">
      <c r="C141" s="127"/>
      <c r="D141" s="128"/>
      <c r="E141" s="128"/>
      <c r="F141" s="128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</row>
    <row r="142" spans="3:31" s="129" customFormat="1" ht="20.100000000000001" customHeight="1" x14ac:dyDescent="0.15">
      <c r="C142" s="127"/>
      <c r="D142" s="128"/>
      <c r="E142" s="128"/>
      <c r="F142" s="128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</row>
    <row r="143" spans="3:31" s="129" customFormat="1" ht="20.100000000000001" customHeight="1" x14ac:dyDescent="0.15">
      <c r="C143" s="127"/>
      <c r="D143" s="128"/>
      <c r="E143" s="128"/>
      <c r="F143" s="128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</row>
    <row r="144" spans="3:31" s="129" customFormat="1" ht="20.100000000000001" customHeight="1" x14ac:dyDescent="0.15">
      <c r="C144" s="127"/>
      <c r="D144" s="128"/>
      <c r="E144" s="128"/>
      <c r="F144" s="128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</row>
    <row r="145" spans="3:31" s="129" customFormat="1" ht="20.100000000000001" customHeight="1" x14ac:dyDescent="0.15">
      <c r="C145" s="127"/>
      <c r="D145" s="128"/>
      <c r="E145" s="128"/>
      <c r="F145" s="128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</row>
  </sheetData>
  <customSheetViews>
    <customSheetView guid="{7F90BA35-DDED-43FA-A6C2-4336968BB04F}" printArea="1">
      <pane ySplit="5" topLeftCell="A6" activePane="bottomLeft" state="frozen"/>
      <selection pane="bottomLeft" activeCell="F21" sqref="F21:H21"/>
      <pageMargins left="0.55118110236220474" right="0.23622047244094491" top="0.36" bottom="0.21" header="0.19685039370078741" footer="0"/>
      <printOptions horizontalCentered="1"/>
    </customSheetView>
  </customSheetViews>
  <phoneticPr fontId="3"/>
  <printOptions horizontalCentered="1"/>
  <pageMargins left="0.78740157480314965" right="0.59055118110236227" top="0.39" bottom="0.3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19</vt:i4>
      </vt:variant>
    </vt:vector>
  </HeadingPairs>
  <TitlesOfParts>
    <vt:vector size="30" baseType="lpstr">
      <vt:lpstr>様式15-1（見積書表紙）</vt:lpstr>
      <vt:lpstr>様式15-2（設計）</vt:lpstr>
      <vt:lpstr>様式15-3（建設）</vt:lpstr>
      <vt:lpstr>様式15-4（病院中項目）</vt:lpstr>
      <vt:lpstr>様式15-5（リニアック中項目）</vt:lpstr>
      <vt:lpstr>様式15-６（エネセン中項目）</vt:lpstr>
      <vt:lpstr>様式15-7（車庫中項目）</vt:lpstr>
      <vt:lpstr>様式15-8（ボンベ中項目）</vt:lpstr>
      <vt:lpstr>様式15-9（保育中項目）</vt:lpstr>
      <vt:lpstr>様式15-10（外構中項目）</vt:lpstr>
      <vt:lpstr>様式15-10（単価数量）</vt:lpstr>
      <vt:lpstr>'様式15-1（見積書表紙）'!Print_Area</vt:lpstr>
      <vt:lpstr>'様式15-10（外構中項目）'!Print_Area</vt:lpstr>
      <vt:lpstr>'様式15-10（単価数量）'!Print_Area</vt:lpstr>
      <vt:lpstr>'様式15-2（設計）'!Print_Area</vt:lpstr>
      <vt:lpstr>'様式15-3（建設）'!Print_Area</vt:lpstr>
      <vt:lpstr>'様式15-4（病院中項目）'!Print_Area</vt:lpstr>
      <vt:lpstr>'様式15-5（リニアック中項目）'!Print_Area</vt:lpstr>
      <vt:lpstr>'様式15-６（エネセン中項目）'!Print_Area</vt:lpstr>
      <vt:lpstr>'様式15-7（車庫中項目）'!Print_Area</vt:lpstr>
      <vt:lpstr>'様式15-8（ボンベ中項目）'!Print_Area</vt:lpstr>
      <vt:lpstr>'様式15-9（保育中項目）'!Print_Area</vt:lpstr>
      <vt:lpstr>'様式15-10（外構中項目）'!Print_Titles</vt:lpstr>
      <vt:lpstr>'様式15-10（単価数量）'!Print_Titles</vt:lpstr>
      <vt:lpstr>'様式15-4（病院中項目）'!Print_Titles</vt:lpstr>
      <vt:lpstr>'様式15-5（リニアック中項目）'!Print_Titles</vt:lpstr>
      <vt:lpstr>'様式15-６（エネセン中項目）'!Print_Titles</vt:lpstr>
      <vt:lpstr>'様式15-7（車庫中項目）'!Print_Titles</vt:lpstr>
      <vt:lpstr>'様式15-8（ボンベ中項目）'!Print_Titles</vt:lpstr>
      <vt:lpstr>'様式15-9（保育中項目）'!Print_Titles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寺嶋　実</cp:lastModifiedBy>
  <cp:lastPrinted>2022-07-18T08:41:35Z</cp:lastPrinted>
  <dcterms:created xsi:type="dcterms:W3CDTF">2021-10-20T04:23:04Z</dcterms:created>
  <dcterms:modified xsi:type="dcterms:W3CDTF">2022-07-29T04:13:47Z</dcterms:modified>
</cp:coreProperties>
</file>